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Elektrické revize UTZ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Elektrické revize UTZ'!$C$116:$K$196</definedName>
    <definedName name="_xlnm.Print_Area" localSheetId="1">'01 - Elektrické revize UTZ'!$C$4:$J$76,'01 - Elektrické revize UTZ'!$C$82:$J$98,'01 - Elektrické revize UTZ'!$C$104:$J$196</definedName>
    <definedName name="_xlnm.Print_Titles" localSheetId="1">'01 - Elektrické revize UTZ'!$116:$116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J194"/>
  <c r="J188"/>
  <c r="BK179"/>
  <c r="BK173"/>
  <c r="BK167"/>
  <c r="BK161"/>
  <c r="J158"/>
  <c r="J152"/>
  <c r="BK143"/>
  <c r="J131"/>
  <c r="J122"/>
  <c r="J143"/>
  <c r="BK122"/>
  <c r="BK119"/>
  <c r="J191"/>
  <c r="BK185"/>
  <c r="BK176"/>
  <c r="BK170"/>
  <c r="J167"/>
  <c r="J161"/>
  <c r="J155"/>
  <c r="BK149"/>
  <c r="J137"/>
  <c r="BK125"/>
  <c r="J179"/>
  <c r="BK134"/>
  <c r="J125"/>
  <c r="BK194"/>
  <c r="BK188"/>
  <c r="J182"/>
  <c r="J176"/>
  <c r="J170"/>
  <c r="J164"/>
  <c r="BK155"/>
  <c r="J149"/>
  <c r="J140"/>
  <c r="J128"/>
  <c r="BK182"/>
  <c r="BK140"/>
  <c r="BK137"/>
  <c r="J119"/>
  <c r="BK191"/>
  <c r="J185"/>
  <c r="J173"/>
  <c r="BK164"/>
  <c r="BK158"/>
  <c r="BK152"/>
  <c r="BK146"/>
  <c r="J134"/>
  <c r="J146"/>
  <c r="BK128"/>
  <c r="BK131"/>
  <c i="1" r="AS94"/>
  <c i="2" l="1" r="BK118"/>
  <c r="BK117"/>
  <c r="J117"/>
  <c r="J96"/>
  <c r="R118"/>
  <c r="R117"/>
  <c r="P118"/>
  <c r="P117"/>
  <c i="1" r="AU95"/>
  <c i="2" r="T118"/>
  <c r="T117"/>
  <c r="E85"/>
  <c r="J89"/>
  <c r="J113"/>
  <c r="BE128"/>
  <c r="BE134"/>
  <c r="F91"/>
  <c r="F92"/>
  <c r="BE119"/>
  <c r="BE125"/>
  <c r="BE131"/>
  <c r="BE137"/>
  <c r="BE140"/>
  <c r="J92"/>
  <c r="BE122"/>
  <c r="BE143"/>
  <c r="BE146"/>
  <c r="BE149"/>
  <c r="BE152"/>
  <c r="BE155"/>
  <c r="BE158"/>
  <c r="BE161"/>
  <c r="BE164"/>
  <c r="BE167"/>
  <c r="BE170"/>
  <c r="BE173"/>
  <c r="BE176"/>
  <c r="BE179"/>
  <c r="BE182"/>
  <c r="BE185"/>
  <c r="BE188"/>
  <c r="BE191"/>
  <c r="BE194"/>
  <c r="J34"/>
  <c i="1" r="AW95"/>
  <c i="2" r="F37"/>
  <c i="1" r="BD95"/>
  <c r="BD94"/>
  <c r="W33"/>
  <c r="AU94"/>
  <c i="2" r="F34"/>
  <c i="1" r="BA95"/>
  <c r="BA94"/>
  <c r="W30"/>
  <c i="2" r="F35"/>
  <c i="1" r="BB95"/>
  <c r="BB94"/>
  <c r="W31"/>
  <c i="2" r="F36"/>
  <c i="1" r="BC95"/>
  <c r="BC94"/>
  <c r="AY94"/>
  <c i="2" l="1" r="J118"/>
  <c r="J97"/>
  <c r="J30"/>
  <c i="1" r="AG95"/>
  <c r="AG94"/>
  <c r="AX94"/>
  <c r="W32"/>
  <c i="2" r="F33"/>
  <c i="1" r="AZ95"/>
  <c r="AZ94"/>
  <c r="W29"/>
  <c r="AW94"/>
  <c r="AK30"/>
  <c i="2" r="J33"/>
  <c i="1" r="AV95"/>
  <c r="AT95"/>
  <c r="AN95"/>
  <c i="2" l="1" r="J39"/>
  <c i="1"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<sst xmlns="http://schemas.openxmlformats.org/spreadsheetml/2006/main">
  <si>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</si>
  <si>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</si>
  <si>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</si>
  <si>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</si>
  <si>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</si>
  <si>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{2acda5c0-ca47-4570-b6da-50720caf921a}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</si>
  <si>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</si>
  <si>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</si>
  <si>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</si>
  <si>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</si>
  <si>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</si>
  <si>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</si>
  <si>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</si>
  <si>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</si>
  <si>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</si>
  <si>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</si>
  <si>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</si>
  <si>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Revize elektrických zařízení UTZ sdělovací a zabezpečovací techniky</t>
  </si>
  <si>
    <t>KSO:</t>
  </si>
  <si>
    <t>CC-CZ:</t>
  </si>
  <si>
    <t>Místo:</t>
  </si>
  <si>
    <t xml:space="preserve"> </t>
  </si>
  <si>
    <t>Datum:</t>
  </si>
  <si>
    <t>29. 10. 2021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</si>
  <si>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</si>
  <si>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</si>
  <si>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</si>
  <si>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</si>
  <si>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</si>
  <si>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</si>
  <si>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</si>
  <si>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</si>
  <si>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</si>
  <si>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</si>
  <si>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</si>
  <si>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</si>
  <si>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</si>
  <si>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</si>
  <si>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</si>
  <si>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</si>
  <si>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</si>
  <si>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</si>
  <si>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</si>
  <si>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</si>
  <si>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</si>
  <si>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</si>
  <si>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</si>
  <si>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</si>
  <si>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</si>
  <si>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</si>
  <si>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</si>
  <si>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</si>
  <si>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</si>
  <si>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</si>
  <si>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</si>
  <si>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</si>
  <si>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</si>
  <si>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</si>
  <si>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</si>
  <si>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</si>
  <si>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</si>
  <si>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</si>
  <si>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</si>
  <si>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</si>
  <si>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</si>
  <si>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</si>
  <si>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</si>
  <si>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</si>
  <si>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</si>
  <si>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</si>
  <si>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</si>
  <si>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</si>
  <si>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</si>
  <si>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</si>
  <si>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</si>
  <si>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</si>
  <si>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</si>
  <si>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</si>
  <si>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</si>
  <si>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Elektrické revize UTZ</t>
  </si>
  <si>
    <t>STA</t>
  </si>
  <si>
    <t>1</t>
  </si>
  <si>
    <t>{5f5cf35f-a11c-45af-9eee-027ef1c5b1b0}</t>
  </si>
  <si>
    <t>2</t>
  </si>
  <si>
    <t>KRYCÍ LIST SOUPISU PRACÍ</t>
  </si>
  <si>
    <t>Objekt:</t>
  </si>
  <si>
    <t>01 - Elektrické revize UTZ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</si>
  <si>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</si>
  <si>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</si>
  <si>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</si>
  <si>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</si>
  <si>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</si>
  <si>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</si>
  <si>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</si>
  <si>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</si>
  <si>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</si>
  <si>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</si>
  <si>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</si>
  <si>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</si>
  <si>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</si>
  <si>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</si>
  <si>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</si>
  <si>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</si>
  <si>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</si>
  <si>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</si>
  <si>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</si>
  <si>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</si>
  <si>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</si>
  <si>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</si>
  <si>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</si>
  <si>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</si>
  <si>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7598095610</t>
  </si>
  <si>
    <t>Vyhotovení revizní zprávy SZZ mechanické</t>
  </si>
  <si>
    <t>kus</t>
  </si>
  <si>
    <t>512</t>
  </si>
  <si>
    <t>-1257316242</t>
  </si>
  <si>
    <t>PP</t>
  </si>
  <si>
    <t>Vyhotovení revizní zprávy SZZ mechanické - vykonání prohlídky a zkoušky pro napájení elektrického zařízení včetně vyhotovení revizní zprávy podle vyhl. 100/1995 Sb. a norem ČSN</t>
  </si>
  <si>
    <t>P</t>
  </si>
  <si>
    <t>Poznámka k položce:_x000d_
oblast ÚL - 1ks_x000d_
oblast MO - 1ks</t>
  </si>
  <si>
    <t>7598095615</t>
  </si>
  <si>
    <t>Vyhotovení revizní zprávy SZZ elektromechanické do 10 přestavníků</t>
  </si>
  <si>
    <t>-1205204492</t>
  </si>
  <si>
    <t>Vyhotovení revizní zprávy SZZ elektromechanické do 10 přestavníků - vykonání prohlídky a zkoušky pro napájení elektrického zařízení včetně vyhotovení revizní zprávy podle vyhl. 100/1995 Sb. a norem ČSN</t>
  </si>
  <si>
    <t>Poznámka k položce:_x000d_
oblast ÚL - 1ks_x000d_
oblast MO - 3ks_x000d_
oblast KV - 1ks</t>
  </si>
  <si>
    <t>3</t>
  </si>
  <si>
    <t>7598095616</t>
  </si>
  <si>
    <t>Vyhotovení revizní zprávy SZZ elektromechanické do 20 přestavníků</t>
  </si>
  <si>
    <t>-414666952</t>
  </si>
  <si>
    <t>Vyhotovení revizní zprávy SZZ elektromechanické do 20 přestavníků - vykonání prohlídky a zkoušky pro napájení elektrického zařízení včetně vyhotovení revizní zprávy podle vyhl. 100/1995 Sb. a norem ČSN</t>
  </si>
  <si>
    <t xml:space="preserve">Poznámka k položce:_x000d_
oblast ÚL - 1ks_x000d_
oblast MO - 2ks_x000d_
</t>
  </si>
  <si>
    <t>7598095617</t>
  </si>
  <si>
    <t>Vyhotovení revizní zprávy SZZ elektromechanické do 30 přestavníků</t>
  </si>
  <si>
    <t>-336077821</t>
  </si>
  <si>
    <t>Vyhotovení revizní zprávy SZZ elektromechanické do 30 přestavníků - vykonání prohlídky a zkoušky pro napájení elektrického zařízení včetně vyhotovení revizní zprávy podle vyhl. 100/1995 Sb. a norem ČSN</t>
  </si>
  <si>
    <t>Poznámka k položce:_x000d_
oblast ÚL - 1ks</t>
  </si>
  <si>
    <t>5</t>
  </si>
  <si>
    <t>7598095620</t>
  </si>
  <si>
    <t>Vyhotovení revizní zprávy SZZ reléové do 10 přestavníků</t>
  </si>
  <si>
    <t>310408113</t>
  </si>
  <si>
    <t>Vyhotovení revizní zprávy SZZ reléové do 10 přestavníků - vykonání prohlídky a zkoušky pro napájení elektrického zařízení včetně vyhotovení revizní zprávy podle vyhl. 100/1995 Sb. a norem ČSN</t>
  </si>
  <si>
    <t>Poznámka k položce:_x000d_
oblast ÚL - 2ks_x000d_
oblast MO - 2ks_x000d_
oblast KV - 1ks</t>
  </si>
  <si>
    <t>6</t>
  </si>
  <si>
    <t>7598095621</t>
  </si>
  <si>
    <t>Vyhotovení revizní zprávy SZZ reléové do 20 přestavníků</t>
  </si>
  <si>
    <t>-113723717</t>
  </si>
  <si>
    <t>Vyhotovení revizní zprávy SZZ reléové do 20 přestavníků - vykonání prohlídky a zkoušky pro napájení elektrického zařízení včetně vyhotovení revizní zprávy podle vyhl. 100/1995 Sb. a norem ČSN</t>
  </si>
  <si>
    <t>Poznámka k položce:_x000d_
oblast ÚL - 4ks_x000d_
oblast MO - 2ks</t>
  </si>
  <si>
    <t>7</t>
  </si>
  <si>
    <t>7598095622</t>
  </si>
  <si>
    <t>Vyhotovení revizní zprávy SZZ reléové do 30 přestavníků</t>
  </si>
  <si>
    <t>573659254</t>
  </si>
  <si>
    <t>Vyhotovení revizní zprávy SZZ reléové do 30 přestavníků - vykonání prohlídky a zkoušky pro napájení elektrického zařízení včetně vyhotovení revizní zprávy podle vyhl. 100/1995 Sb. a norem ČSN</t>
  </si>
  <si>
    <t>Poznámka k položce:_x000d_
oblast ÚL - 1ks_x000d_
oblast KV - 2ks</t>
  </si>
  <si>
    <t>8</t>
  </si>
  <si>
    <t>7598095623</t>
  </si>
  <si>
    <t>Vyhotovení revizní zprávy SZZ reléové přes 30 přestavníků</t>
  </si>
  <si>
    <t>-39519930</t>
  </si>
  <si>
    <t>Vyhotovení revizní zprávy SZZ reléové přes 30 přestavníků - vykonání prohlídky a zkoušky pro napájení elektrického zařízení včetně vyhotovení revizní zprávy podle vyhl. 100/1995 Sb. a norem ČSN</t>
  </si>
  <si>
    <t>Poznámka k položce:_x000d_
oblast MO - 2ks_x000d_
oblast KV - 1ks</t>
  </si>
  <si>
    <t>9</t>
  </si>
  <si>
    <t>7598095625</t>
  </si>
  <si>
    <t>Vyhotovení revizní zprávy SZZ elektronické do 10 přestavníků</t>
  </si>
  <si>
    <t>1722312951</t>
  </si>
  <si>
    <t>Vyhotovení revizní zprávy SZZ elektronické do 10 přestavníků - vykonání prohlídky a zkoušky pro napájení elektrického zařízení včetně vyhotovení revizní zprávy podle vyhl. 100/1995 Sb. a norem ČSN</t>
  </si>
  <si>
    <t>Poznámka k položce:_x000d_
oblast ÚL - 1ks_x000d_
oblast MO - 1ks_x000d_
oblast KV - 5ks</t>
  </si>
  <si>
    <t>11</t>
  </si>
  <si>
    <t>7598095626</t>
  </si>
  <si>
    <t>Vyhotovení revizní zprávy SZZ elektronické do 20 přestavníků</t>
  </si>
  <si>
    <t>537571358</t>
  </si>
  <si>
    <t>Vyhotovení revizní zprávy SZZ elektronické do 20 přestavníků - vykonání prohlídky a zkoušky pro napájení elektrického zařízení včetně vyhotovení revizní zprávy podle vyhl. 100/1995 Sb. a norem ČSN</t>
  </si>
  <si>
    <t>Poznámka k položce:_x000d_
oblast ÚL - 1ks_x000d_
oblast MO - 3ks</t>
  </si>
  <si>
    <t>12</t>
  </si>
  <si>
    <t>7598095627</t>
  </si>
  <si>
    <t>Vyhotovení revizní zprávy SZZ elektronické do 30 přestavníků</t>
  </si>
  <si>
    <t>-1916183502</t>
  </si>
  <si>
    <t>Vyhotovení revizní zprávy SZZ elektronické do 30 přestavníků - vykonání prohlídky a zkoušky pro napájení elektrického zařízení včetně vyhotovení revizní zprávy podle vyhl. 100/1995 Sb. a norem ČSN</t>
  </si>
  <si>
    <t>Poznámka k položce:_x000d_
oblast ÚL - 2ks_x000d_
oblast KV - 1ks</t>
  </si>
  <si>
    <t>13</t>
  </si>
  <si>
    <t>7598095628</t>
  </si>
  <si>
    <t>Vyhotovení revizní zprávy SZZ elektronické přes 30 přestavníků</t>
  </si>
  <si>
    <t>1757824536</t>
  </si>
  <si>
    <t>Vyhotovení revizní zprávy SZZ elektronické přes 30 přestavníků - vykonání prohlídky a zkoušky pro napájení elektrického zařízení včetně vyhotovení revizní zprávy podle vyhl. 100/1995 Sb. a norem ČSN</t>
  </si>
  <si>
    <t>14</t>
  </si>
  <si>
    <t>7598095635</t>
  </si>
  <si>
    <t>Vyhotovení revizní zprávy PZZ</t>
  </si>
  <si>
    <t>-217547468</t>
  </si>
  <si>
    <t>Vyhotovení revizní zprávy PZZ - vykonání prohlídky a zkoušky pro napájení elektrického zařízení včetně vyhotovení revizní zprávy podle vyhl. 100/1995 Sb. a norem ČSN</t>
  </si>
  <si>
    <t>Poznámka k položce:_x000d_
oblast ÚL - 50ks_x000d_
oblast MO - 22ks_x000d_
oblast KV - 29ks</t>
  </si>
  <si>
    <t>7598095640</t>
  </si>
  <si>
    <t>Vyhotovení revizní zprávy centralizovaného TZZ</t>
  </si>
  <si>
    <t>-1504196828</t>
  </si>
  <si>
    <t>Vyhotovení revizní zprávy centralizovaného TZZ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</si>
  <si>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 xml:space="preserve">Poznámka k položce:_x000d_
oblast ÚL - 15ks_x000d_
oblast MO - 22ks_x000d_
oblast KV - 10ks_x000d_
</t>
  </si>
  <si>
    <t>17</t>
  </si>
  <si>
    <t>7598095641</t>
  </si>
  <si>
    <t>Vyhotovení revizní zprávy decentralizovaného TZZ za každý návěstní bod</t>
  </si>
  <si>
    <t>-417827986</t>
  </si>
  <si>
    <t>Vyhotovení revizní zprávy decentralizovaného TZZ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</si>
  <si>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 xml:space="preserve">Poznámka k položce:_x000d_
oblast ÚL - 39ks_x000d_
oblast MO - 23ks_x000d_
</t>
  </si>
  <si>
    <t>16</t>
  </si>
  <si>
    <t>7598095642</t>
  </si>
  <si>
    <t>Vyhotovení revizní zprávy centralizovaného TZZ za každý návěstní bod</t>
  </si>
  <si>
    <t>1805226003</t>
  </si>
  <si>
    <t>Vyhotovení revizní zprávy centralizovaného TZZ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</si>
  <si>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 xml:space="preserve">Poznámka k položce:_x000d_
oblast ÚL - 52ks_x000d_
oblast KV - 18ks_x000d_
</t>
  </si>
  <si>
    <t>18</t>
  </si>
  <si>
    <t>7598095645</t>
  </si>
  <si>
    <t>Vyhotovení revizní zprávy IH a IPK - indikátor horkoběžnosti a plochých kol</t>
  </si>
  <si>
    <t>-1529292415</t>
  </si>
  <si>
    <t>Vyhotovení revizní zprávy IH a IPK - indikátor horkoběžnosti a plochých kol - vykonání prohlídky a zkoušky pro napájení elektrického zařízení včetně vyhotovení revizní zprávy podle vyhl. 100/1995 Sb. a norem ČSN</t>
  </si>
  <si>
    <t>Poznámka k položce:_x000d_
oblast ÚL - 2ks</t>
  </si>
  <si>
    <t>19</t>
  </si>
  <si>
    <t>7598095647</t>
  </si>
  <si>
    <t>Vyhotovení revizní zprávy SZ - sdělovací zařízení (zapojovače a pod.)</t>
  </si>
  <si>
    <t>1953340653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</si>
  <si>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</si>
  <si>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Poznámka k položce:_x000d_
oblast ÚL - 10ks_x000d_
oblast MO - 4ks_x000d_
oblast KV - 1ks</t>
  </si>
  <si>
    <t>20</t>
  </si>
  <si>
    <t>7598095649</t>
  </si>
  <si>
    <t>Vyhotovení revizní zprávy HZ - hodinové zařízení</t>
  </si>
  <si>
    <t>-2025004505</t>
  </si>
  <si>
    <t>Vyhotovení revizní zprávy HZ - hodinové zařízení - vykonání prohlídky a zkoušky pro napájení elektrického zařízení včetně vyhotovení revizní zprávy podle vyhl. 100/1995 Sb. a norem ČSN</t>
  </si>
  <si>
    <t>Poznámka k položce:_x000d_
oblast KV - 2ks</t>
  </si>
  <si>
    <t>7598095651</t>
  </si>
  <si>
    <t>Vyhotovení revizní zprávy RZ - rozhlasové zařízení</t>
  </si>
  <si>
    <t>1861468083</t>
  </si>
  <si>
    <t>Vyhotovení revizní zprávy RZ - rozhlasové zařízení - vykonání prohlídky a zkoušky pro napájení elektrického zařízení včetně vyhotovení revizní zprávy podle vyhl. 100/1995 Sb. a norem ČSN</t>
  </si>
  <si>
    <t>Poznámka k položce:_x000d_
oblast ÚL - 26ks_x000d_
oblast MO - 6ks_x000d_
oblast KV - 4ks</t>
  </si>
  <si>
    <t>22</t>
  </si>
  <si>
    <t>7598095653</t>
  </si>
  <si>
    <t>Vyhotovení revizní zprávy EPS - elektrická požární signalizace</t>
  </si>
  <si>
    <t>104658357</t>
  </si>
  <si>
    <t>Vyhotovení revizní zprávy EPS - elektrická požární signalizace - vykonání prohlídky a zkoušky pro napájení elektrického zařízení včetně vyhotovení revizní zprávy podle vyhl. 100/1995 Sb. a norem ČSN</t>
  </si>
  <si>
    <t>Poznámka k položce:_x000d_
oblast ÚL - 10ks_x000d_
oblast MO - 2ks_x000d_
oblast KV - 1ks</t>
  </si>
  <si>
    <t>23</t>
  </si>
  <si>
    <t>7598095655</t>
  </si>
  <si>
    <t>Vyhotovení revizní zprávy EZS - elektronická zabezpečovací signalizace</t>
  </si>
  <si>
    <t>-1242319113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</si>
  <si>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</si>
  <si>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Poznámka k položce:_x000d_
oblast ÚL - 1ks_x000d_
oblast KV - 3ks</t>
  </si>
  <si>
    <t>24</t>
  </si>
  <si>
    <t>7598095657</t>
  </si>
  <si>
    <t>Vyhotovení revizní zprávy ASHS - autonomní samočinný hasící systém</t>
  </si>
  <si>
    <t>-1344163802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</si>
  <si>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</si>
  <si>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25</t>
  </si>
  <si>
    <t>7598095659</t>
  </si>
  <si>
    <t>Vyhotovení revizní zprávy klimatizace</t>
  </si>
  <si>
    <t>-202346065</t>
  </si>
  <si>
    <t>Vyhotovení revizní zprávy klimatizace - vykonání prohlídky a zkoušky pro napájení elektrického zařízení včetně vyhotovení revizní zprávy podle vyhl. 100/1995 Sb. a norem ČSN</t>
  </si>
  <si>
    <t>Poznámka k položce:_x000d_
oblast ÚL - 4ks_x000d_
oblast MO - 1ks_x000d_
oblast KV - 23ks</t>
  </si>
  <si>
    <t>26</t>
  </si>
  <si>
    <t>7598095661</t>
  </si>
  <si>
    <t>Vyhotovení revizní zprávy kamerový systém</t>
  </si>
  <si>
    <t>73408742</t>
  </si>
  <si>
    <t>Vyhotovení revizní zprávy kamerový systém - vykonání prohlídky a zkoušky pro napájení elektrického zařízení včetně vyhotovení revizní zprávy podle vyhl. 100/1995 Sb. a norem ČSN</t>
  </si>
  <si>
    <t>Poznámka k položce:_x000d_
oblast ÚL - 1ks_x000d_
oblast KV - 5ks</t>
  </si>
  <si>
    <t>27</t>
  </si>
  <si>
    <t>7598095663</t>
  </si>
  <si>
    <t>Vyhotovení revizní zprávy kabelová přípojka</t>
  </si>
  <si>
    <t>-1592413569</t>
  </si>
  <si>
    <t>Vyhotovení revizní zprávy kabelová přípojka - vykonání prohlídky a zkoušky pro napájení elektrického zařízení včetně vyhotovení revizní zprávy podle vyhl. 100/1995 Sb. a norem ČSN</t>
  </si>
  <si>
    <t xml:space="preserve">Poznámka k položce:_x000d_
oblast ÚL - 19ks_x000d_
oblast MO - 2ks_x000d_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</si>
</sst>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2021-10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Revize elektrických zařízení UTZ sdělovací a zabezpečovací techniky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29. 10. 2021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Elektrické revize UTZ'!J30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'01 - Elektrické revize UTZ'!P117</f>
        <v>0</v>
      </c>
      <c r="AV95" s="124">
        <f>'01 - Elektrické revize UTZ'!J33</f>
        <v>0</v>
      </c>
      <c r="AW95" s="124">
        <f>'01 - Elektrické revize UTZ'!J34</f>
        <v>0</v>
      </c>
      <c r="AX95" s="124">
        <f>'01 - Elektrické revize UTZ'!J35</f>
        <v>0</v>
      </c>
      <c r="AY95" s="124">
        <f>'01 - Elektrické revize UTZ'!J36</f>
        <v>0</v>
      </c>
      <c r="AZ95" s="124">
        <f>'01 - Elektrické revize UTZ'!F33</f>
        <v>0</v>
      </c>
      <c r="BA95" s="124">
        <f>'01 - Elektrické revize UTZ'!F34</f>
        <v>0</v>
      </c>
      <c r="BB95" s="124">
        <f>'01 - Elektrické revize UTZ'!F35</f>
        <v>0</v>
      </c>
      <c r="BC95" s="124">
        <f>'01 - Elektrické revize UTZ'!F36</f>
        <v>0</v>
      </c>
      <c r="BD95" s="126">
        <f>'01 - Elektrické revize UTZ'!F37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CIpTBvRVukMZlOP+xJO5MgXyxd6rFLNOV4tboy/DE07w6TNa64ziwkTgkRrr2x3IaLo6vBIwIIpIa4lo+uiKcg==" hashValue="3ByoJfUTD6fsjQBl1ex1x4UPNAyKn3XC70nYT8muyI5/cTPFBcL/hJgi7ZKdiZWG1KbM6o1dtqgNdTim/Mqmk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Elektrické revize UTZ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Revize elektrických zařízení UTZ sdělovací a zabezpečovací techniky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29. 10. 2021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ROUND((SUM(BE117:BE196)),  2)</f>
        <v>0</v>
      </c>
      <c r="G33" s="34"/>
      <c r="H33" s="34"/>
      <c r="I33" s="147">
        <v>0.20999999999999999</v>
      </c>
      <c r="J33" s="146">
        <f>ROUND(((SUM(BE117:BE196))*I33),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ROUND((SUM(BF117:BF196)),  2)</f>
        <v>0</v>
      </c>
      <c r="G34" s="34"/>
      <c r="H34" s="34"/>
      <c r="I34" s="147">
        <v>0.14999999999999999</v>
      </c>
      <c r="J34" s="146">
        <f>ROUND(((SUM(BF117:BF196))*I34),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ROUND((SUM(BG117:BG196)),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ROUND((SUM(BH117:BH196)),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ROUND((SUM(BI117:BI196)),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Revize elektrických zařízení UTZ sdělovací a zabezpečovací techniky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Elektrické revize UTZ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29. 10. 2021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93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Revize elektrických zařízení UTZ sdělovací a zabezpečovací techniky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01 - Elektrické revize UTZ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29. 10. 2021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94</v>
      </c>
      <c r="D116" s="180" t="s">
        <v>58</v>
      </c>
      <c r="E116" s="180" t="s">
        <v>54</v>
      </c>
      <c r="F116" s="180" t="s">
        <v>55</v>
      </c>
      <c r="G116" s="180" t="s">
        <v>95</v>
      </c>
      <c r="H116" s="180" t="s">
        <v>96</v>
      </c>
      <c r="I116" s="180" t="s">
        <v>97</v>
      </c>
      <c r="J116" s="181" t="s">
        <v>89</v>
      </c>
      <c r="K116" s="182" t="s">
        <v>98</v>
      </c>
      <c r="L116" s="183"/>
      <c r="M116" s="96" t="s">
        <v>1</v>
      </c>
      <c r="N116" s="97" t="s">
        <v>37</v>
      </c>
      <c r="O116" s="97" t="s">
        <v>99</v>
      </c>
      <c r="P116" s="97" t="s">
        <v>100</v>
      </c>
      <c r="Q116" s="97" t="s">
        <v>101</v>
      </c>
      <c r="R116" s="97" t="s">
        <v>102</v>
      </c>
      <c r="S116" s="97" t="s">
        <v>103</v>
      </c>
      <c r="T116" s="98" t="s">
        <v>104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105</v>
      </c>
      <c r="D117" s="36"/>
      <c r="E117" s="36"/>
      <c r="F117" s="36"/>
      <c r="G117" s="36"/>
      <c r="H117" s="36"/>
      <c r="I117" s="36"/>
      <c r="J117" s="184">
        <f>BK117</f>
        <v>0</v>
      </c>
      <c r="K117" s="36"/>
      <c r="L117" s="40"/>
      <c r="M117" s="99"/>
      <c r="N117" s="185"/>
      <c r="O117" s="100"/>
      <c r="P117" s="186">
        <f>P118</f>
        <v>0</v>
      </c>
      <c r="Q117" s="100"/>
      <c r="R117" s="186">
        <f>R118</f>
        <v>0</v>
      </c>
      <c r="S117" s="100"/>
      <c r="T117" s="187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91</v>
      </c>
      <c r="BK117" s="188">
        <f>BK118</f>
        <v>0</v>
      </c>
    </row>
    <row r="118" s="11" customFormat="1" ht="25.92" customHeight="1">
      <c r="A118" s="11"/>
      <c r="B118" s="189"/>
      <c r="C118" s="190"/>
      <c r="D118" s="191" t="s">
        <v>72</v>
      </c>
      <c r="E118" s="192" t="s">
        <v>106</v>
      </c>
      <c r="F118" s="192" t="s">
        <v>107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SUM(P119:P196)</f>
        <v>0</v>
      </c>
      <c r="Q118" s="197"/>
      <c r="R118" s="198">
        <f>SUM(R119:R196)</f>
        <v>0</v>
      </c>
      <c r="S118" s="197"/>
      <c r="T118" s="199">
        <f>SUM(T119:T196)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0" t="s">
        <v>108</v>
      </c>
      <c r="AT118" s="201" t="s">
        <v>72</v>
      </c>
      <c r="AU118" s="201" t="s">
        <v>73</v>
      </c>
      <c r="AY118" s="200" t="s">
        <v>109</v>
      </c>
      <c r="BK118" s="202">
        <f>SUM(BK119:BK196)</f>
        <v>0</v>
      </c>
    </row>
    <row r="119" s="2" customFormat="1" ht="16.5" customHeight="1">
      <c r="A119" s="34"/>
      <c r="B119" s="35"/>
      <c r="C119" s="203" t="s">
        <v>81</v>
      </c>
      <c r="D119" s="203" t="s">
        <v>110</v>
      </c>
      <c r="E119" s="204" t="s">
        <v>111</v>
      </c>
      <c r="F119" s="205" t="s">
        <v>112</v>
      </c>
      <c r="G119" s="206" t="s">
        <v>113</v>
      </c>
      <c r="H119" s="207">
        <v>2</v>
      </c>
      <c r="I119" s="208"/>
      <c r="J119" s="209">
        <f>ROUND(I119*H119,2)</f>
        <v>0</v>
      </c>
      <c r="K119" s="210"/>
      <c r="L119" s="40"/>
      <c r="M119" s="211" t="s">
        <v>1</v>
      </c>
      <c r="N119" s="212" t="s">
        <v>38</v>
      </c>
      <c r="O119" s="87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5" t="s">
        <v>114</v>
      </c>
      <c r="AT119" s="215" t="s">
        <v>110</v>
      </c>
      <c r="AU119" s="215" t="s">
        <v>81</v>
      </c>
      <c r="AY119" s="13" t="s">
        <v>109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3" t="s">
        <v>81</v>
      </c>
      <c r="BK119" s="216">
        <f>ROUND(I119*H119,2)</f>
        <v>0</v>
      </c>
      <c r="BL119" s="13" t="s">
        <v>114</v>
      </c>
      <c r="BM119" s="215" t="s">
        <v>115</v>
      </c>
    </row>
    <row r="120" s="2" customFormat="1">
      <c r="A120" s="34"/>
      <c r="B120" s="35"/>
      <c r="C120" s="36"/>
      <c r="D120" s="217" t="s">
        <v>116</v>
      </c>
      <c r="E120" s="36"/>
      <c r="F120" s="218" t="s">
        <v>117</v>
      </c>
      <c r="G120" s="36"/>
      <c r="H120" s="36"/>
      <c r="I120" s="219"/>
      <c r="J120" s="36"/>
      <c r="K120" s="36"/>
      <c r="L120" s="40"/>
      <c r="M120" s="220"/>
      <c r="N120" s="221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116</v>
      </c>
      <c r="AU120" s="13" t="s">
        <v>81</v>
      </c>
    </row>
    <row r="121" s="2" customFormat="1">
      <c r="A121" s="34"/>
      <c r="B121" s="35"/>
      <c r="C121" s="36"/>
      <c r="D121" s="217" t="s">
        <v>118</v>
      </c>
      <c r="E121" s="36"/>
      <c r="F121" s="222" t="s">
        <v>119</v>
      </c>
      <c r="G121" s="36"/>
      <c r="H121" s="36"/>
      <c r="I121" s="219"/>
      <c r="J121" s="36"/>
      <c r="K121" s="36"/>
      <c r="L121" s="40"/>
      <c r="M121" s="220"/>
      <c r="N121" s="221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118</v>
      </c>
      <c r="AU121" s="13" t="s">
        <v>81</v>
      </c>
    </row>
    <row r="122" s="2" customFormat="1" ht="24.15" customHeight="1">
      <c r="A122" s="34"/>
      <c r="B122" s="35"/>
      <c r="C122" s="203" t="s">
        <v>83</v>
      </c>
      <c r="D122" s="203" t="s">
        <v>110</v>
      </c>
      <c r="E122" s="204" t="s">
        <v>120</v>
      </c>
      <c r="F122" s="205" t="s">
        <v>121</v>
      </c>
      <c r="G122" s="206" t="s">
        <v>113</v>
      </c>
      <c r="H122" s="207">
        <v>5</v>
      </c>
      <c r="I122" s="208"/>
      <c r="J122" s="209">
        <f>ROUND(I122*H122,2)</f>
        <v>0</v>
      </c>
      <c r="K122" s="210"/>
      <c r="L122" s="40"/>
      <c r="M122" s="211" t="s">
        <v>1</v>
      </c>
      <c r="N122" s="212" t="s">
        <v>38</v>
      </c>
      <c r="O122" s="8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114</v>
      </c>
      <c r="AT122" s="215" t="s">
        <v>110</v>
      </c>
      <c r="AU122" s="215" t="s">
        <v>81</v>
      </c>
      <c r="AY122" s="13" t="s">
        <v>109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81</v>
      </c>
      <c r="BK122" s="216">
        <f>ROUND(I122*H122,2)</f>
        <v>0</v>
      </c>
      <c r="BL122" s="13" t="s">
        <v>114</v>
      </c>
      <c r="BM122" s="215" t="s">
        <v>122</v>
      </c>
    </row>
    <row r="123" s="2" customFormat="1">
      <c r="A123" s="34"/>
      <c r="B123" s="35"/>
      <c r="C123" s="36"/>
      <c r="D123" s="217" t="s">
        <v>116</v>
      </c>
      <c r="E123" s="36"/>
      <c r="F123" s="218" t="s">
        <v>123</v>
      </c>
      <c r="G123" s="36"/>
      <c r="H123" s="36"/>
      <c r="I123" s="219"/>
      <c r="J123" s="36"/>
      <c r="K123" s="36"/>
      <c r="L123" s="40"/>
      <c r="M123" s="220"/>
      <c r="N123" s="221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116</v>
      </c>
      <c r="AU123" s="13" t="s">
        <v>81</v>
      </c>
    </row>
    <row r="124" s="2" customFormat="1">
      <c r="A124" s="34"/>
      <c r="B124" s="35"/>
      <c r="C124" s="36"/>
      <c r="D124" s="217" t="s">
        <v>118</v>
      </c>
      <c r="E124" s="36"/>
      <c r="F124" s="222" t="s">
        <v>124</v>
      </c>
      <c r="G124" s="36"/>
      <c r="H124" s="36"/>
      <c r="I124" s="219"/>
      <c r="J124" s="36"/>
      <c r="K124" s="36"/>
      <c r="L124" s="40"/>
      <c r="M124" s="220"/>
      <c r="N124" s="221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118</v>
      </c>
      <c r="AU124" s="13" t="s">
        <v>81</v>
      </c>
    </row>
    <row r="125" s="2" customFormat="1" ht="24.15" customHeight="1">
      <c r="A125" s="34"/>
      <c r="B125" s="35"/>
      <c r="C125" s="203" t="s">
        <v>125</v>
      </c>
      <c r="D125" s="203" t="s">
        <v>110</v>
      </c>
      <c r="E125" s="204" t="s">
        <v>126</v>
      </c>
      <c r="F125" s="205" t="s">
        <v>127</v>
      </c>
      <c r="G125" s="206" t="s">
        <v>113</v>
      </c>
      <c r="H125" s="207">
        <v>3</v>
      </c>
      <c r="I125" s="208"/>
      <c r="J125" s="209">
        <f>ROUND(I125*H125,2)</f>
        <v>0</v>
      </c>
      <c r="K125" s="210"/>
      <c r="L125" s="40"/>
      <c r="M125" s="211" t="s">
        <v>1</v>
      </c>
      <c r="N125" s="212" t="s">
        <v>38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114</v>
      </c>
      <c r="AT125" s="215" t="s">
        <v>110</v>
      </c>
      <c r="AU125" s="215" t="s">
        <v>81</v>
      </c>
      <c r="AY125" s="13" t="s">
        <v>109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3" t="s">
        <v>81</v>
      </c>
      <c r="BK125" s="216">
        <f>ROUND(I125*H125,2)</f>
        <v>0</v>
      </c>
      <c r="BL125" s="13" t="s">
        <v>114</v>
      </c>
      <c r="BM125" s="215" t="s">
        <v>128</v>
      </c>
    </row>
    <row r="126" s="2" customFormat="1">
      <c r="A126" s="34"/>
      <c r="B126" s="35"/>
      <c r="C126" s="36"/>
      <c r="D126" s="217" t="s">
        <v>116</v>
      </c>
      <c r="E126" s="36"/>
      <c r="F126" s="218" t="s">
        <v>129</v>
      </c>
      <c r="G126" s="36"/>
      <c r="H126" s="36"/>
      <c r="I126" s="219"/>
      <c r="J126" s="36"/>
      <c r="K126" s="36"/>
      <c r="L126" s="40"/>
      <c r="M126" s="220"/>
      <c r="N126" s="221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116</v>
      </c>
      <c r="AU126" s="13" t="s">
        <v>81</v>
      </c>
    </row>
    <row r="127" s="2" customFormat="1">
      <c r="A127" s="34"/>
      <c r="B127" s="35"/>
      <c r="C127" s="36"/>
      <c r="D127" s="217" t="s">
        <v>118</v>
      </c>
      <c r="E127" s="36"/>
      <c r="F127" s="222" t="s">
        <v>130</v>
      </c>
      <c r="G127" s="36"/>
      <c r="H127" s="36"/>
      <c r="I127" s="219"/>
      <c r="J127" s="36"/>
      <c r="K127" s="36"/>
      <c r="L127" s="40"/>
      <c r="M127" s="220"/>
      <c r="N127" s="221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118</v>
      </c>
      <c r="AU127" s="13" t="s">
        <v>81</v>
      </c>
    </row>
    <row r="128" s="2" customFormat="1" ht="24.15" customHeight="1">
      <c r="A128" s="34"/>
      <c r="B128" s="35"/>
      <c r="C128" s="203" t="s">
        <v>108</v>
      </c>
      <c r="D128" s="203" t="s">
        <v>110</v>
      </c>
      <c r="E128" s="204" t="s">
        <v>131</v>
      </c>
      <c r="F128" s="205" t="s">
        <v>132</v>
      </c>
      <c r="G128" s="206" t="s">
        <v>113</v>
      </c>
      <c r="H128" s="207">
        <v>1</v>
      </c>
      <c r="I128" s="208"/>
      <c r="J128" s="209">
        <f>ROUND(I128*H128,2)</f>
        <v>0</v>
      </c>
      <c r="K128" s="210"/>
      <c r="L128" s="40"/>
      <c r="M128" s="211" t="s">
        <v>1</v>
      </c>
      <c r="N128" s="212" t="s">
        <v>38</v>
      </c>
      <c r="O128" s="8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5" t="s">
        <v>114</v>
      </c>
      <c r="AT128" s="215" t="s">
        <v>110</v>
      </c>
      <c r="AU128" s="215" t="s">
        <v>81</v>
      </c>
      <c r="AY128" s="13" t="s">
        <v>109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81</v>
      </c>
      <c r="BK128" s="216">
        <f>ROUND(I128*H128,2)</f>
        <v>0</v>
      </c>
      <c r="BL128" s="13" t="s">
        <v>114</v>
      </c>
      <c r="BM128" s="215" t="s">
        <v>133</v>
      </c>
    </row>
    <row r="129" s="2" customFormat="1">
      <c r="A129" s="34"/>
      <c r="B129" s="35"/>
      <c r="C129" s="36"/>
      <c r="D129" s="217" t="s">
        <v>116</v>
      </c>
      <c r="E129" s="36"/>
      <c r="F129" s="218" t="s">
        <v>134</v>
      </c>
      <c r="G129" s="36"/>
      <c r="H129" s="36"/>
      <c r="I129" s="219"/>
      <c r="J129" s="36"/>
      <c r="K129" s="36"/>
      <c r="L129" s="40"/>
      <c r="M129" s="220"/>
      <c r="N129" s="221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116</v>
      </c>
      <c r="AU129" s="13" t="s">
        <v>81</v>
      </c>
    </row>
    <row r="130" s="2" customFormat="1">
      <c r="A130" s="34"/>
      <c r="B130" s="35"/>
      <c r="C130" s="36"/>
      <c r="D130" s="217" t="s">
        <v>118</v>
      </c>
      <c r="E130" s="36"/>
      <c r="F130" s="222" t="s">
        <v>135</v>
      </c>
      <c r="G130" s="36"/>
      <c r="H130" s="36"/>
      <c r="I130" s="219"/>
      <c r="J130" s="36"/>
      <c r="K130" s="36"/>
      <c r="L130" s="40"/>
      <c r="M130" s="220"/>
      <c r="N130" s="221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118</v>
      </c>
      <c r="AU130" s="13" t="s">
        <v>81</v>
      </c>
    </row>
    <row r="131" s="2" customFormat="1" ht="21.75" customHeight="1">
      <c r="A131" s="34"/>
      <c r="B131" s="35"/>
      <c r="C131" s="203" t="s">
        <v>136</v>
      </c>
      <c r="D131" s="203" t="s">
        <v>110</v>
      </c>
      <c r="E131" s="204" t="s">
        <v>137</v>
      </c>
      <c r="F131" s="205" t="s">
        <v>138</v>
      </c>
      <c r="G131" s="206" t="s">
        <v>113</v>
      </c>
      <c r="H131" s="207">
        <v>5</v>
      </c>
      <c r="I131" s="208"/>
      <c r="J131" s="209">
        <f>ROUND(I131*H131,2)</f>
        <v>0</v>
      </c>
      <c r="K131" s="210"/>
      <c r="L131" s="40"/>
      <c r="M131" s="211" t="s">
        <v>1</v>
      </c>
      <c r="N131" s="212" t="s">
        <v>38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114</v>
      </c>
      <c r="AT131" s="215" t="s">
        <v>110</v>
      </c>
      <c r="AU131" s="215" t="s">
        <v>81</v>
      </c>
      <c r="AY131" s="13" t="s">
        <v>109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81</v>
      </c>
      <c r="BK131" s="216">
        <f>ROUND(I131*H131,2)</f>
        <v>0</v>
      </c>
      <c r="BL131" s="13" t="s">
        <v>114</v>
      </c>
      <c r="BM131" s="215" t="s">
        <v>139</v>
      </c>
    </row>
    <row r="132" s="2" customFormat="1">
      <c r="A132" s="34"/>
      <c r="B132" s="35"/>
      <c r="C132" s="36"/>
      <c r="D132" s="217" t="s">
        <v>116</v>
      </c>
      <c r="E132" s="36"/>
      <c r="F132" s="218" t="s">
        <v>140</v>
      </c>
      <c r="G132" s="36"/>
      <c r="H132" s="36"/>
      <c r="I132" s="219"/>
      <c r="J132" s="36"/>
      <c r="K132" s="36"/>
      <c r="L132" s="40"/>
      <c r="M132" s="220"/>
      <c r="N132" s="221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116</v>
      </c>
      <c r="AU132" s="13" t="s">
        <v>81</v>
      </c>
    </row>
    <row r="133" s="2" customFormat="1">
      <c r="A133" s="34"/>
      <c r="B133" s="35"/>
      <c r="C133" s="36"/>
      <c r="D133" s="217" t="s">
        <v>118</v>
      </c>
      <c r="E133" s="36"/>
      <c r="F133" s="222" t="s">
        <v>141</v>
      </c>
      <c r="G133" s="36"/>
      <c r="H133" s="36"/>
      <c r="I133" s="219"/>
      <c r="J133" s="36"/>
      <c r="K133" s="36"/>
      <c r="L133" s="40"/>
      <c r="M133" s="220"/>
      <c r="N133" s="221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118</v>
      </c>
      <c r="AU133" s="13" t="s">
        <v>81</v>
      </c>
    </row>
    <row r="134" s="2" customFormat="1" ht="21.75" customHeight="1">
      <c r="A134" s="34"/>
      <c r="B134" s="35"/>
      <c r="C134" s="203" t="s">
        <v>142</v>
      </c>
      <c r="D134" s="203" t="s">
        <v>110</v>
      </c>
      <c r="E134" s="204" t="s">
        <v>143</v>
      </c>
      <c r="F134" s="205" t="s">
        <v>144</v>
      </c>
      <c r="G134" s="206" t="s">
        <v>113</v>
      </c>
      <c r="H134" s="207">
        <v>6</v>
      </c>
      <c r="I134" s="208"/>
      <c r="J134" s="209">
        <f>ROUND(I134*H134,2)</f>
        <v>0</v>
      </c>
      <c r="K134" s="210"/>
      <c r="L134" s="40"/>
      <c r="M134" s="211" t="s">
        <v>1</v>
      </c>
      <c r="N134" s="212" t="s">
        <v>38</v>
      </c>
      <c r="O134" s="8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5" t="s">
        <v>114</v>
      </c>
      <c r="AT134" s="215" t="s">
        <v>110</v>
      </c>
      <c r="AU134" s="215" t="s">
        <v>81</v>
      </c>
      <c r="AY134" s="13" t="s">
        <v>109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81</v>
      </c>
      <c r="BK134" s="216">
        <f>ROUND(I134*H134,2)</f>
        <v>0</v>
      </c>
      <c r="BL134" s="13" t="s">
        <v>114</v>
      </c>
      <c r="BM134" s="215" t="s">
        <v>145</v>
      </c>
    </row>
    <row r="135" s="2" customFormat="1">
      <c r="A135" s="34"/>
      <c r="B135" s="35"/>
      <c r="C135" s="36"/>
      <c r="D135" s="217" t="s">
        <v>116</v>
      </c>
      <c r="E135" s="36"/>
      <c r="F135" s="218" t="s">
        <v>146</v>
      </c>
      <c r="G135" s="36"/>
      <c r="H135" s="36"/>
      <c r="I135" s="219"/>
      <c r="J135" s="36"/>
      <c r="K135" s="36"/>
      <c r="L135" s="40"/>
      <c r="M135" s="220"/>
      <c r="N135" s="221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116</v>
      </c>
      <c r="AU135" s="13" t="s">
        <v>81</v>
      </c>
    </row>
    <row r="136" s="2" customFormat="1">
      <c r="A136" s="34"/>
      <c r="B136" s="35"/>
      <c r="C136" s="36"/>
      <c r="D136" s="217" t="s">
        <v>118</v>
      </c>
      <c r="E136" s="36"/>
      <c r="F136" s="222" t="s">
        <v>147</v>
      </c>
      <c r="G136" s="36"/>
      <c r="H136" s="36"/>
      <c r="I136" s="219"/>
      <c r="J136" s="36"/>
      <c r="K136" s="36"/>
      <c r="L136" s="40"/>
      <c r="M136" s="220"/>
      <c r="N136" s="221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118</v>
      </c>
      <c r="AU136" s="13" t="s">
        <v>81</v>
      </c>
    </row>
    <row r="137" s="2" customFormat="1" ht="21.75" customHeight="1">
      <c r="A137" s="34"/>
      <c r="B137" s="35"/>
      <c r="C137" s="203" t="s">
        <v>148</v>
      </c>
      <c r="D137" s="203" t="s">
        <v>110</v>
      </c>
      <c r="E137" s="204" t="s">
        <v>149</v>
      </c>
      <c r="F137" s="205" t="s">
        <v>150</v>
      </c>
      <c r="G137" s="206" t="s">
        <v>113</v>
      </c>
      <c r="H137" s="207">
        <v>3</v>
      </c>
      <c r="I137" s="208"/>
      <c r="J137" s="209">
        <f>ROUND(I137*H137,2)</f>
        <v>0</v>
      </c>
      <c r="K137" s="210"/>
      <c r="L137" s="40"/>
      <c r="M137" s="211" t="s">
        <v>1</v>
      </c>
      <c r="N137" s="212" t="s">
        <v>38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114</v>
      </c>
      <c r="AT137" s="215" t="s">
        <v>110</v>
      </c>
      <c r="AU137" s="215" t="s">
        <v>81</v>
      </c>
      <c r="AY137" s="13" t="s">
        <v>109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81</v>
      </c>
      <c r="BK137" s="216">
        <f>ROUND(I137*H137,2)</f>
        <v>0</v>
      </c>
      <c r="BL137" s="13" t="s">
        <v>114</v>
      </c>
      <c r="BM137" s="215" t="s">
        <v>151</v>
      </c>
    </row>
    <row r="138" s="2" customFormat="1">
      <c r="A138" s="34"/>
      <c r="B138" s="35"/>
      <c r="C138" s="36"/>
      <c r="D138" s="217" t="s">
        <v>116</v>
      </c>
      <c r="E138" s="36"/>
      <c r="F138" s="218" t="s">
        <v>152</v>
      </c>
      <c r="G138" s="36"/>
      <c r="H138" s="36"/>
      <c r="I138" s="219"/>
      <c r="J138" s="36"/>
      <c r="K138" s="36"/>
      <c r="L138" s="40"/>
      <c r="M138" s="220"/>
      <c r="N138" s="221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116</v>
      </c>
      <c r="AU138" s="13" t="s">
        <v>81</v>
      </c>
    </row>
    <row r="139" s="2" customFormat="1">
      <c r="A139" s="34"/>
      <c r="B139" s="35"/>
      <c r="C139" s="36"/>
      <c r="D139" s="217" t="s">
        <v>118</v>
      </c>
      <c r="E139" s="36"/>
      <c r="F139" s="222" t="s">
        <v>153</v>
      </c>
      <c r="G139" s="36"/>
      <c r="H139" s="36"/>
      <c r="I139" s="219"/>
      <c r="J139" s="36"/>
      <c r="K139" s="36"/>
      <c r="L139" s="40"/>
      <c r="M139" s="220"/>
      <c r="N139" s="221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118</v>
      </c>
      <c r="AU139" s="13" t="s">
        <v>81</v>
      </c>
    </row>
    <row r="140" s="2" customFormat="1" ht="24.15" customHeight="1">
      <c r="A140" s="34"/>
      <c r="B140" s="35"/>
      <c r="C140" s="203" t="s">
        <v>154</v>
      </c>
      <c r="D140" s="203" t="s">
        <v>110</v>
      </c>
      <c r="E140" s="204" t="s">
        <v>155</v>
      </c>
      <c r="F140" s="205" t="s">
        <v>156</v>
      </c>
      <c r="G140" s="206" t="s">
        <v>113</v>
      </c>
      <c r="H140" s="207">
        <v>3</v>
      </c>
      <c r="I140" s="208"/>
      <c r="J140" s="209">
        <f>ROUND(I140*H140,2)</f>
        <v>0</v>
      </c>
      <c r="K140" s="210"/>
      <c r="L140" s="40"/>
      <c r="M140" s="211" t="s">
        <v>1</v>
      </c>
      <c r="N140" s="212" t="s">
        <v>38</v>
      </c>
      <c r="O140" s="87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5" t="s">
        <v>114</v>
      </c>
      <c r="AT140" s="215" t="s">
        <v>110</v>
      </c>
      <c r="AU140" s="215" t="s">
        <v>81</v>
      </c>
      <c r="AY140" s="13" t="s">
        <v>109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3" t="s">
        <v>81</v>
      </c>
      <c r="BK140" s="216">
        <f>ROUND(I140*H140,2)</f>
        <v>0</v>
      </c>
      <c r="BL140" s="13" t="s">
        <v>114</v>
      </c>
      <c r="BM140" s="215" t="s">
        <v>157</v>
      </c>
    </row>
    <row r="141" s="2" customFormat="1">
      <c r="A141" s="34"/>
      <c r="B141" s="35"/>
      <c r="C141" s="36"/>
      <c r="D141" s="217" t="s">
        <v>116</v>
      </c>
      <c r="E141" s="36"/>
      <c r="F141" s="218" t="s">
        <v>158</v>
      </c>
      <c r="G141" s="36"/>
      <c r="H141" s="36"/>
      <c r="I141" s="219"/>
      <c r="J141" s="36"/>
      <c r="K141" s="36"/>
      <c r="L141" s="40"/>
      <c r="M141" s="220"/>
      <c r="N141" s="221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116</v>
      </c>
      <c r="AU141" s="13" t="s">
        <v>81</v>
      </c>
    </row>
    <row r="142" s="2" customFormat="1">
      <c r="A142" s="34"/>
      <c r="B142" s="35"/>
      <c r="C142" s="36"/>
      <c r="D142" s="217" t="s">
        <v>118</v>
      </c>
      <c r="E142" s="36"/>
      <c r="F142" s="222" t="s">
        <v>159</v>
      </c>
      <c r="G142" s="36"/>
      <c r="H142" s="36"/>
      <c r="I142" s="219"/>
      <c r="J142" s="36"/>
      <c r="K142" s="36"/>
      <c r="L142" s="40"/>
      <c r="M142" s="220"/>
      <c r="N142" s="221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118</v>
      </c>
      <c r="AU142" s="13" t="s">
        <v>81</v>
      </c>
    </row>
    <row r="143" s="2" customFormat="1" ht="24.15" customHeight="1">
      <c r="A143" s="34"/>
      <c r="B143" s="35"/>
      <c r="C143" s="203" t="s">
        <v>160</v>
      </c>
      <c r="D143" s="203" t="s">
        <v>110</v>
      </c>
      <c r="E143" s="204" t="s">
        <v>161</v>
      </c>
      <c r="F143" s="205" t="s">
        <v>162</v>
      </c>
      <c r="G143" s="206" t="s">
        <v>113</v>
      </c>
      <c r="H143" s="207">
        <v>7</v>
      </c>
      <c r="I143" s="208"/>
      <c r="J143" s="209">
        <f>ROUND(I143*H143,2)</f>
        <v>0</v>
      </c>
      <c r="K143" s="210"/>
      <c r="L143" s="40"/>
      <c r="M143" s="211" t="s">
        <v>1</v>
      </c>
      <c r="N143" s="212" t="s">
        <v>38</v>
      </c>
      <c r="O143" s="8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5" t="s">
        <v>114</v>
      </c>
      <c r="AT143" s="215" t="s">
        <v>110</v>
      </c>
      <c r="AU143" s="215" t="s">
        <v>81</v>
      </c>
      <c r="AY143" s="13" t="s">
        <v>109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3" t="s">
        <v>81</v>
      </c>
      <c r="BK143" s="216">
        <f>ROUND(I143*H143,2)</f>
        <v>0</v>
      </c>
      <c r="BL143" s="13" t="s">
        <v>114</v>
      </c>
      <c r="BM143" s="215" t="s">
        <v>163</v>
      </c>
    </row>
    <row r="144" s="2" customFormat="1">
      <c r="A144" s="34"/>
      <c r="B144" s="35"/>
      <c r="C144" s="36"/>
      <c r="D144" s="217" t="s">
        <v>116</v>
      </c>
      <c r="E144" s="36"/>
      <c r="F144" s="218" t="s">
        <v>164</v>
      </c>
      <c r="G144" s="36"/>
      <c r="H144" s="36"/>
      <c r="I144" s="219"/>
      <c r="J144" s="36"/>
      <c r="K144" s="36"/>
      <c r="L144" s="40"/>
      <c r="M144" s="220"/>
      <c r="N144" s="221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116</v>
      </c>
      <c r="AU144" s="13" t="s">
        <v>81</v>
      </c>
    </row>
    <row r="145" s="2" customFormat="1">
      <c r="A145" s="34"/>
      <c r="B145" s="35"/>
      <c r="C145" s="36"/>
      <c r="D145" s="217" t="s">
        <v>118</v>
      </c>
      <c r="E145" s="36"/>
      <c r="F145" s="222" t="s">
        <v>165</v>
      </c>
      <c r="G145" s="36"/>
      <c r="H145" s="36"/>
      <c r="I145" s="219"/>
      <c r="J145" s="36"/>
      <c r="K145" s="36"/>
      <c r="L145" s="40"/>
      <c r="M145" s="220"/>
      <c r="N145" s="221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118</v>
      </c>
      <c r="AU145" s="13" t="s">
        <v>81</v>
      </c>
    </row>
    <row r="146" s="2" customFormat="1" ht="24.15" customHeight="1">
      <c r="A146" s="34"/>
      <c r="B146" s="35"/>
      <c r="C146" s="203" t="s">
        <v>166</v>
      </c>
      <c r="D146" s="203" t="s">
        <v>110</v>
      </c>
      <c r="E146" s="204" t="s">
        <v>167</v>
      </c>
      <c r="F146" s="205" t="s">
        <v>168</v>
      </c>
      <c r="G146" s="206" t="s">
        <v>113</v>
      </c>
      <c r="H146" s="207">
        <v>4</v>
      </c>
      <c r="I146" s="208"/>
      <c r="J146" s="209">
        <f>ROUND(I146*H146,2)</f>
        <v>0</v>
      </c>
      <c r="K146" s="210"/>
      <c r="L146" s="40"/>
      <c r="M146" s="211" t="s">
        <v>1</v>
      </c>
      <c r="N146" s="212" t="s">
        <v>38</v>
      </c>
      <c r="O146" s="87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5" t="s">
        <v>114</v>
      </c>
      <c r="AT146" s="215" t="s">
        <v>110</v>
      </c>
      <c r="AU146" s="215" t="s">
        <v>81</v>
      </c>
      <c r="AY146" s="13" t="s">
        <v>109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81</v>
      </c>
      <c r="BK146" s="216">
        <f>ROUND(I146*H146,2)</f>
        <v>0</v>
      </c>
      <c r="BL146" s="13" t="s">
        <v>114</v>
      </c>
      <c r="BM146" s="215" t="s">
        <v>169</v>
      </c>
    </row>
    <row r="147" s="2" customFormat="1">
      <c r="A147" s="34"/>
      <c r="B147" s="35"/>
      <c r="C147" s="36"/>
      <c r="D147" s="217" t="s">
        <v>116</v>
      </c>
      <c r="E147" s="36"/>
      <c r="F147" s="218" t="s">
        <v>170</v>
      </c>
      <c r="G147" s="36"/>
      <c r="H147" s="36"/>
      <c r="I147" s="219"/>
      <c r="J147" s="36"/>
      <c r="K147" s="36"/>
      <c r="L147" s="40"/>
      <c r="M147" s="220"/>
      <c r="N147" s="221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116</v>
      </c>
      <c r="AU147" s="13" t="s">
        <v>81</v>
      </c>
    </row>
    <row r="148" s="2" customFormat="1">
      <c r="A148" s="34"/>
      <c r="B148" s="35"/>
      <c r="C148" s="36"/>
      <c r="D148" s="217" t="s">
        <v>118</v>
      </c>
      <c r="E148" s="36"/>
      <c r="F148" s="222" t="s">
        <v>171</v>
      </c>
      <c r="G148" s="36"/>
      <c r="H148" s="36"/>
      <c r="I148" s="219"/>
      <c r="J148" s="36"/>
      <c r="K148" s="36"/>
      <c r="L148" s="40"/>
      <c r="M148" s="220"/>
      <c r="N148" s="221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118</v>
      </c>
      <c r="AU148" s="13" t="s">
        <v>81</v>
      </c>
    </row>
    <row r="149" s="2" customFormat="1" ht="24.15" customHeight="1">
      <c r="A149" s="34"/>
      <c r="B149" s="35"/>
      <c r="C149" s="203" t="s">
        <v>172</v>
      </c>
      <c r="D149" s="203" t="s">
        <v>110</v>
      </c>
      <c r="E149" s="204" t="s">
        <v>173</v>
      </c>
      <c r="F149" s="205" t="s">
        <v>174</v>
      </c>
      <c r="G149" s="206" t="s">
        <v>113</v>
      </c>
      <c r="H149" s="207">
        <v>3</v>
      </c>
      <c r="I149" s="208"/>
      <c r="J149" s="209">
        <f>ROUND(I149*H149,2)</f>
        <v>0</v>
      </c>
      <c r="K149" s="210"/>
      <c r="L149" s="40"/>
      <c r="M149" s="211" t="s">
        <v>1</v>
      </c>
      <c r="N149" s="212" t="s">
        <v>38</v>
      </c>
      <c r="O149" s="8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5" t="s">
        <v>114</v>
      </c>
      <c r="AT149" s="215" t="s">
        <v>110</v>
      </c>
      <c r="AU149" s="215" t="s">
        <v>81</v>
      </c>
      <c r="AY149" s="13" t="s">
        <v>109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3" t="s">
        <v>81</v>
      </c>
      <c r="BK149" s="216">
        <f>ROUND(I149*H149,2)</f>
        <v>0</v>
      </c>
      <c r="BL149" s="13" t="s">
        <v>114</v>
      </c>
      <c r="BM149" s="215" t="s">
        <v>175</v>
      </c>
    </row>
    <row r="150" s="2" customFormat="1">
      <c r="A150" s="34"/>
      <c r="B150" s="35"/>
      <c r="C150" s="36"/>
      <c r="D150" s="217" t="s">
        <v>116</v>
      </c>
      <c r="E150" s="36"/>
      <c r="F150" s="218" t="s">
        <v>176</v>
      </c>
      <c r="G150" s="36"/>
      <c r="H150" s="36"/>
      <c r="I150" s="219"/>
      <c r="J150" s="36"/>
      <c r="K150" s="36"/>
      <c r="L150" s="40"/>
      <c r="M150" s="220"/>
      <c r="N150" s="221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116</v>
      </c>
      <c r="AU150" s="13" t="s">
        <v>81</v>
      </c>
    </row>
    <row r="151" s="2" customFormat="1">
      <c r="A151" s="34"/>
      <c r="B151" s="35"/>
      <c r="C151" s="36"/>
      <c r="D151" s="217" t="s">
        <v>118</v>
      </c>
      <c r="E151" s="36"/>
      <c r="F151" s="222" t="s">
        <v>177</v>
      </c>
      <c r="G151" s="36"/>
      <c r="H151" s="36"/>
      <c r="I151" s="219"/>
      <c r="J151" s="36"/>
      <c r="K151" s="36"/>
      <c r="L151" s="40"/>
      <c r="M151" s="220"/>
      <c r="N151" s="221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118</v>
      </c>
      <c r="AU151" s="13" t="s">
        <v>81</v>
      </c>
    </row>
    <row r="152" s="2" customFormat="1" ht="24.15" customHeight="1">
      <c r="A152" s="34"/>
      <c r="B152" s="35"/>
      <c r="C152" s="203" t="s">
        <v>178</v>
      </c>
      <c r="D152" s="203" t="s">
        <v>110</v>
      </c>
      <c r="E152" s="204" t="s">
        <v>179</v>
      </c>
      <c r="F152" s="205" t="s">
        <v>180</v>
      </c>
      <c r="G152" s="206" t="s">
        <v>113</v>
      </c>
      <c r="H152" s="207">
        <v>1</v>
      </c>
      <c r="I152" s="208"/>
      <c r="J152" s="209">
        <f>ROUND(I152*H152,2)</f>
        <v>0</v>
      </c>
      <c r="K152" s="210"/>
      <c r="L152" s="40"/>
      <c r="M152" s="211" t="s">
        <v>1</v>
      </c>
      <c r="N152" s="212" t="s">
        <v>38</v>
      </c>
      <c r="O152" s="87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5" t="s">
        <v>114</v>
      </c>
      <c r="AT152" s="215" t="s">
        <v>110</v>
      </c>
      <c r="AU152" s="215" t="s">
        <v>81</v>
      </c>
      <c r="AY152" s="13" t="s">
        <v>109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3" t="s">
        <v>81</v>
      </c>
      <c r="BK152" s="216">
        <f>ROUND(I152*H152,2)</f>
        <v>0</v>
      </c>
      <c r="BL152" s="13" t="s">
        <v>114</v>
      </c>
      <c r="BM152" s="215" t="s">
        <v>181</v>
      </c>
    </row>
    <row r="153" s="2" customFormat="1">
      <c r="A153" s="34"/>
      <c r="B153" s="35"/>
      <c r="C153" s="36"/>
      <c r="D153" s="217" t="s">
        <v>116</v>
      </c>
      <c r="E153" s="36"/>
      <c r="F153" s="218" t="s">
        <v>182</v>
      </c>
      <c r="G153" s="36"/>
      <c r="H153" s="36"/>
      <c r="I153" s="219"/>
      <c r="J153" s="36"/>
      <c r="K153" s="36"/>
      <c r="L153" s="40"/>
      <c r="M153" s="220"/>
      <c r="N153" s="221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116</v>
      </c>
      <c r="AU153" s="13" t="s">
        <v>81</v>
      </c>
    </row>
    <row r="154" s="2" customFormat="1">
      <c r="A154" s="34"/>
      <c r="B154" s="35"/>
      <c r="C154" s="36"/>
      <c r="D154" s="217" t="s">
        <v>118</v>
      </c>
      <c r="E154" s="36"/>
      <c r="F154" s="222" t="s">
        <v>135</v>
      </c>
      <c r="G154" s="36"/>
      <c r="H154" s="36"/>
      <c r="I154" s="219"/>
      <c r="J154" s="36"/>
      <c r="K154" s="36"/>
      <c r="L154" s="40"/>
      <c r="M154" s="220"/>
      <c r="N154" s="221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118</v>
      </c>
      <c r="AU154" s="13" t="s">
        <v>81</v>
      </c>
    </row>
    <row r="155" s="2" customFormat="1" ht="16.5" customHeight="1">
      <c r="A155" s="34"/>
      <c r="B155" s="35"/>
      <c r="C155" s="203" t="s">
        <v>183</v>
      </c>
      <c r="D155" s="203" t="s">
        <v>110</v>
      </c>
      <c r="E155" s="204" t="s">
        <v>184</v>
      </c>
      <c r="F155" s="205" t="s">
        <v>185</v>
      </c>
      <c r="G155" s="206" t="s">
        <v>113</v>
      </c>
      <c r="H155" s="207">
        <v>101</v>
      </c>
      <c r="I155" s="208"/>
      <c r="J155" s="209">
        <f>ROUND(I155*H155,2)</f>
        <v>0</v>
      </c>
      <c r="K155" s="210"/>
      <c r="L155" s="40"/>
      <c r="M155" s="211" t="s">
        <v>1</v>
      </c>
      <c r="N155" s="212" t="s">
        <v>38</v>
      </c>
      <c r="O155" s="8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5" t="s">
        <v>114</v>
      </c>
      <c r="AT155" s="215" t="s">
        <v>110</v>
      </c>
      <c r="AU155" s="215" t="s">
        <v>81</v>
      </c>
      <c r="AY155" s="13" t="s">
        <v>109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3" t="s">
        <v>81</v>
      </c>
      <c r="BK155" s="216">
        <f>ROUND(I155*H155,2)</f>
        <v>0</v>
      </c>
      <c r="BL155" s="13" t="s">
        <v>114</v>
      </c>
      <c r="BM155" s="215" t="s">
        <v>186</v>
      </c>
    </row>
    <row r="156" s="2" customFormat="1">
      <c r="A156" s="34"/>
      <c r="B156" s="35"/>
      <c r="C156" s="36"/>
      <c r="D156" s="217" t="s">
        <v>116</v>
      </c>
      <c r="E156" s="36"/>
      <c r="F156" s="218" t="s">
        <v>187</v>
      </c>
      <c r="G156" s="36"/>
      <c r="H156" s="36"/>
      <c r="I156" s="219"/>
      <c r="J156" s="36"/>
      <c r="K156" s="36"/>
      <c r="L156" s="40"/>
      <c r="M156" s="220"/>
      <c r="N156" s="221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116</v>
      </c>
      <c r="AU156" s="13" t="s">
        <v>81</v>
      </c>
    </row>
    <row r="157" s="2" customFormat="1">
      <c r="A157" s="34"/>
      <c r="B157" s="35"/>
      <c r="C157" s="36"/>
      <c r="D157" s="217" t="s">
        <v>118</v>
      </c>
      <c r="E157" s="36"/>
      <c r="F157" s="222" t="s">
        <v>188</v>
      </c>
      <c r="G157" s="36"/>
      <c r="H157" s="36"/>
      <c r="I157" s="219"/>
      <c r="J157" s="36"/>
      <c r="K157" s="36"/>
      <c r="L157" s="40"/>
      <c r="M157" s="220"/>
      <c r="N157" s="221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118</v>
      </c>
      <c r="AU157" s="13" t="s">
        <v>81</v>
      </c>
    </row>
    <row r="158" s="2" customFormat="1" ht="16.5" customHeight="1">
      <c r="A158" s="34"/>
      <c r="B158" s="35"/>
      <c r="C158" s="203" t="s">
        <v>8</v>
      </c>
      <c r="D158" s="203" t="s">
        <v>110</v>
      </c>
      <c r="E158" s="204" t="s">
        <v>189</v>
      </c>
      <c r="F158" s="205" t="s">
        <v>190</v>
      </c>
      <c r="G158" s="206" t="s">
        <v>113</v>
      </c>
      <c r="H158" s="207">
        <v>47</v>
      </c>
      <c r="I158" s="208"/>
      <c r="J158" s="209">
        <f>ROUND(I158*H158,2)</f>
        <v>0</v>
      </c>
      <c r="K158" s="210"/>
      <c r="L158" s="40"/>
      <c r="M158" s="211" t="s">
        <v>1</v>
      </c>
      <c r="N158" s="212" t="s">
        <v>38</v>
      </c>
      <c r="O158" s="8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5" t="s">
        <v>114</v>
      </c>
      <c r="AT158" s="215" t="s">
        <v>110</v>
      </c>
      <c r="AU158" s="215" t="s">
        <v>81</v>
      </c>
      <c r="AY158" s="13" t="s">
        <v>109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3" t="s">
        <v>81</v>
      </c>
      <c r="BK158" s="216">
        <f>ROUND(I158*H158,2)</f>
        <v>0</v>
      </c>
      <c r="BL158" s="13" t="s">
        <v>114</v>
      </c>
      <c r="BM158" s="215" t="s">
        <v>191</v>
      </c>
    </row>
    <row r="159" s="2" customFormat="1">
      <c r="A159" s="34"/>
      <c r="B159" s="35"/>
      <c r="C159" s="36"/>
      <c r="D159" s="217" t="s">
        <v>116</v>
      </c>
      <c r="E159" s="36"/>
      <c r="F159" s="218" t="s">
        <v>192</v>
      </c>
      <c r="G159" s="36"/>
      <c r="H159" s="36"/>
      <c r="I159" s="219"/>
      <c r="J159" s="36"/>
      <c r="K159" s="36"/>
      <c r="L159" s="40"/>
      <c r="M159" s="220"/>
      <c r="N159" s="221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116</v>
      </c>
      <c r="AU159" s="13" t="s">
        <v>81</v>
      </c>
    </row>
    <row r="160" s="2" customFormat="1">
      <c r="A160" s="34"/>
      <c r="B160" s="35"/>
      <c r="C160" s="36"/>
      <c r="D160" s="217" t="s">
        <v>118</v>
      </c>
      <c r="E160" s="36"/>
      <c r="F160" s="222" t="s">
        <v>193</v>
      </c>
      <c r="G160" s="36"/>
      <c r="H160" s="36"/>
      <c r="I160" s="219"/>
      <c r="J160" s="36"/>
      <c r="K160" s="36"/>
      <c r="L160" s="40"/>
      <c r="M160" s="220"/>
      <c r="N160" s="221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118</v>
      </c>
      <c r="AU160" s="13" t="s">
        <v>81</v>
      </c>
    </row>
    <row r="161" s="2" customFormat="1" ht="24.15" customHeight="1">
      <c r="A161" s="34"/>
      <c r="B161" s="35"/>
      <c r="C161" s="203" t="s">
        <v>194</v>
      </c>
      <c r="D161" s="203" t="s">
        <v>110</v>
      </c>
      <c r="E161" s="204" t="s">
        <v>195</v>
      </c>
      <c r="F161" s="205" t="s">
        <v>196</v>
      </c>
      <c r="G161" s="206" t="s">
        <v>113</v>
      </c>
      <c r="H161" s="207">
        <v>62</v>
      </c>
      <c r="I161" s="208"/>
      <c r="J161" s="209">
        <f>ROUND(I161*H161,2)</f>
        <v>0</v>
      </c>
      <c r="K161" s="210"/>
      <c r="L161" s="40"/>
      <c r="M161" s="211" t="s">
        <v>1</v>
      </c>
      <c r="N161" s="212" t="s">
        <v>38</v>
      </c>
      <c r="O161" s="87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5" t="s">
        <v>114</v>
      </c>
      <c r="AT161" s="215" t="s">
        <v>110</v>
      </c>
      <c r="AU161" s="215" t="s">
        <v>81</v>
      </c>
      <c r="AY161" s="13" t="s">
        <v>109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3" t="s">
        <v>81</v>
      </c>
      <c r="BK161" s="216">
        <f>ROUND(I161*H161,2)</f>
        <v>0</v>
      </c>
      <c r="BL161" s="13" t="s">
        <v>114</v>
      </c>
      <c r="BM161" s="215" t="s">
        <v>197</v>
      </c>
    </row>
    <row r="162" s="2" customFormat="1">
      <c r="A162" s="34"/>
      <c r="B162" s="35"/>
      <c r="C162" s="36"/>
      <c r="D162" s="217" t="s">
        <v>116</v>
      </c>
      <c r="E162" s="36"/>
      <c r="F162" s="218" t="s">
        <v>198</v>
      </c>
      <c r="G162" s="36"/>
      <c r="H162" s="36"/>
      <c r="I162" s="219"/>
      <c r="J162" s="36"/>
      <c r="K162" s="36"/>
      <c r="L162" s="40"/>
      <c r="M162" s="220"/>
      <c r="N162" s="221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116</v>
      </c>
      <c r="AU162" s="13" t="s">
        <v>81</v>
      </c>
    </row>
    <row r="163" s="2" customFormat="1">
      <c r="A163" s="34"/>
      <c r="B163" s="35"/>
      <c r="C163" s="36"/>
      <c r="D163" s="217" t="s">
        <v>118</v>
      </c>
      <c r="E163" s="36"/>
      <c r="F163" s="222" t="s">
        <v>199</v>
      </c>
      <c r="G163" s="36"/>
      <c r="H163" s="36"/>
      <c r="I163" s="219"/>
      <c r="J163" s="36"/>
      <c r="K163" s="36"/>
      <c r="L163" s="40"/>
      <c r="M163" s="220"/>
      <c r="N163" s="221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118</v>
      </c>
      <c r="AU163" s="13" t="s">
        <v>81</v>
      </c>
    </row>
    <row r="164" s="2" customFormat="1" ht="24.15" customHeight="1">
      <c r="A164" s="34"/>
      <c r="B164" s="35"/>
      <c r="C164" s="203" t="s">
        <v>200</v>
      </c>
      <c r="D164" s="203" t="s">
        <v>110</v>
      </c>
      <c r="E164" s="204" t="s">
        <v>201</v>
      </c>
      <c r="F164" s="205" t="s">
        <v>202</v>
      </c>
      <c r="G164" s="206" t="s">
        <v>113</v>
      </c>
      <c r="H164" s="207">
        <v>70</v>
      </c>
      <c r="I164" s="208"/>
      <c r="J164" s="209">
        <f>ROUND(I164*H164,2)</f>
        <v>0</v>
      </c>
      <c r="K164" s="210"/>
      <c r="L164" s="40"/>
      <c r="M164" s="211" t="s">
        <v>1</v>
      </c>
      <c r="N164" s="212" t="s">
        <v>38</v>
      </c>
      <c r="O164" s="87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5" t="s">
        <v>114</v>
      </c>
      <c r="AT164" s="215" t="s">
        <v>110</v>
      </c>
      <c r="AU164" s="215" t="s">
        <v>81</v>
      </c>
      <c r="AY164" s="13" t="s">
        <v>109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3" t="s">
        <v>81</v>
      </c>
      <c r="BK164" s="216">
        <f>ROUND(I164*H164,2)</f>
        <v>0</v>
      </c>
      <c r="BL164" s="13" t="s">
        <v>114</v>
      </c>
      <c r="BM164" s="215" t="s">
        <v>203</v>
      </c>
    </row>
    <row r="165" s="2" customFormat="1">
      <c r="A165" s="34"/>
      <c r="B165" s="35"/>
      <c r="C165" s="36"/>
      <c r="D165" s="217" t="s">
        <v>116</v>
      </c>
      <c r="E165" s="36"/>
      <c r="F165" s="218" t="s">
        <v>204</v>
      </c>
      <c r="G165" s="36"/>
      <c r="H165" s="36"/>
      <c r="I165" s="219"/>
      <c r="J165" s="36"/>
      <c r="K165" s="36"/>
      <c r="L165" s="40"/>
      <c r="M165" s="220"/>
      <c r="N165" s="221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116</v>
      </c>
      <c r="AU165" s="13" t="s">
        <v>81</v>
      </c>
    </row>
    <row r="166" s="2" customFormat="1">
      <c r="A166" s="34"/>
      <c r="B166" s="35"/>
      <c r="C166" s="36"/>
      <c r="D166" s="217" t="s">
        <v>118</v>
      </c>
      <c r="E166" s="36"/>
      <c r="F166" s="222" t="s">
        <v>205</v>
      </c>
      <c r="G166" s="36"/>
      <c r="H166" s="36"/>
      <c r="I166" s="219"/>
      <c r="J166" s="36"/>
      <c r="K166" s="36"/>
      <c r="L166" s="40"/>
      <c r="M166" s="220"/>
      <c r="N166" s="221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118</v>
      </c>
      <c r="AU166" s="13" t="s">
        <v>81</v>
      </c>
    </row>
    <row r="167" s="2" customFormat="1" ht="24.15" customHeight="1">
      <c r="A167" s="34"/>
      <c r="B167" s="35"/>
      <c r="C167" s="203" t="s">
        <v>206</v>
      </c>
      <c r="D167" s="203" t="s">
        <v>110</v>
      </c>
      <c r="E167" s="204" t="s">
        <v>207</v>
      </c>
      <c r="F167" s="205" t="s">
        <v>208</v>
      </c>
      <c r="G167" s="206" t="s">
        <v>113</v>
      </c>
      <c r="H167" s="207">
        <v>2</v>
      </c>
      <c r="I167" s="208"/>
      <c r="J167" s="209">
        <f>ROUND(I167*H167,2)</f>
        <v>0</v>
      </c>
      <c r="K167" s="210"/>
      <c r="L167" s="40"/>
      <c r="M167" s="211" t="s">
        <v>1</v>
      </c>
      <c r="N167" s="212" t="s">
        <v>38</v>
      </c>
      <c r="O167" s="87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5" t="s">
        <v>114</v>
      </c>
      <c r="AT167" s="215" t="s">
        <v>110</v>
      </c>
      <c r="AU167" s="215" t="s">
        <v>81</v>
      </c>
      <c r="AY167" s="13" t="s">
        <v>109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3" t="s">
        <v>81</v>
      </c>
      <c r="BK167" s="216">
        <f>ROUND(I167*H167,2)</f>
        <v>0</v>
      </c>
      <c r="BL167" s="13" t="s">
        <v>114</v>
      </c>
      <c r="BM167" s="215" t="s">
        <v>209</v>
      </c>
    </row>
    <row r="168" s="2" customFormat="1">
      <c r="A168" s="34"/>
      <c r="B168" s="35"/>
      <c r="C168" s="36"/>
      <c r="D168" s="217" t="s">
        <v>116</v>
      </c>
      <c r="E168" s="36"/>
      <c r="F168" s="218" t="s">
        <v>210</v>
      </c>
      <c r="G168" s="36"/>
      <c r="H168" s="36"/>
      <c r="I168" s="219"/>
      <c r="J168" s="36"/>
      <c r="K168" s="36"/>
      <c r="L168" s="40"/>
      <c r="M168" s="220"/>
      <c r="N168" s="221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116</v>
      </c>
      <c r="AU168" s="13" t="s">
        <v>81</v>
      </c>
    </row>
    <row r="169" s="2" customFormat="1">
      <c r="A169" s="34"/>
      <c r="B169" s="35"/>
      <c r="C169" s="36"/>
      <c r="D169" s="217" t="s">
        <v>118</v>
      </c>
      <c r="E169" s="36"/>
      <c r="F169" s="222" t="s">
        <v>211</v>
      </c>
      <c r="G169" s="36"/>
      <c r="H169" s="36"/>
      <c r="I169" s="219"/>
      <c r="J169" s="36"/>
      <c r="K169" s="36"/>
      <c r="L169" s="40"/>
      <c r="M169" s="220"/>
      <c r="N169" s="221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118</v>
      </c>
      <c r="AU169" s="13" t="s">
        <v>81</v>
      </c>
    </row>
    <row r="170" s="2" customFormat="1" ht="24.15" customHeight="1">
      <c r="A170" s="34"/>
      <c r="B170" s="35"/>
      <c r="C170" s="203" t="s">
        <v>212</v>
      </c>
      <c r="D170" s="203" t="s">
        <v>110</v>
      </c>
      <c r="E170" s="204" t="s">
        <v>213</v>
      </c>
      <c r="F170" s="205" t="s">
        <v>214</v>
      </c>
      <c r="G170" s="206" t="s">
        <v>113</v>
      </c>
      <c r="H170" s="207">
        <v>15</v>
      </c>
      <c r="I170" s="208"/>
      <c r="J170" s="209">
        <f>ROUND(I170*H170,2)</f>
        <v>0</v>
      </c>
      <c r="K170" s="210"/>
      <c r="L170" s="40"/>
      <c r="M170" s="211" t="s">
        <v>1</v>
      </c>
      <c r="N170" s="212" t="s">
        <v>38</v>
      </c>
      <c r="O170" s="87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5" t="s">
        <v>114</v>
      </c>
      <c r="AT170" s="215" t="s">
        <v>110</v>
      </c>
      <c r="AU170" s="215" t="s">
        <v>81</v>
      </c>
      <c r="AY170" s="13" t="s">
        <v>109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3" t="s">
        <v>81</v>
      </c>
      <c r="BK170" s="216">
        <f>ROUND(I170*H170,2)</f>
        <v>0</v>
      </c>
      <c r="BL170" s="13" t="s">
        <v>114</v>
      </c>
      <c r="BM170" s="215" t="s">
        <v>215</v>
      </c>
    </row>
    <row r="171" s="2" customFormat="1">
      <c r="A171" s="34"/>
      <c r="B171" s="35"/>
      <c r="C171" s="36"/>
      <c r="D171" s="217" t="s">
        <v>116</v>
      </c>
      <c r="E171" s="36"/>
      <c r="F171" s="218" t="s">
        <v>216</v>
      </c>
      <c r="G171" s="36"/>
      <c r="H171" s="36"/>
      <c r="I171" s="219"/>
      <c r="J171" s="36"/>
      <c r="K171" s="36"/>
      <c r="L171" s="40"/>
      <c r="M171" s="220"/>
      <c r="N171" s="221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116</v>
      </c>
      <c r="AU171" s="13" t="s">
        <v>81</v>
      </c>
    </row>
    <row r="172" s="2" customFormat="1">
      <c r="A172" s="34"/>
      <c r="B172" s="35"/>
      <c r="C172" s="36"/>
      <c r="D172" s="217" t="s">
        <v>118</v>
      </c>
      <c r="E172" s="36"/>
      <c r="F172" s="222" t="s">
        <v>217</v>
      </c>
      <c r="G172" s="36"/>
      <c r="H172" s="36"/>
      <c r="I172" s="219"/>
      <c r="J172" s="36"/>
      <c r="K172" s="36"/>
      <c r="L172" s="40"/>
      <c r="M172" s="220"/>
      <c r="N172" s="221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118</v>
      </c>
      <c r="AU172" s="13" t="s">
        <v>81</v>
      </c>
    </row>
    <row r="173" s="2" customFormat="1" ht="16.5" customHeight="1">
      <c r="A173" s="34"/>
      <c r="B173" s="35"/>
      <c r="C173" s="203" t="s">
        <v>218</v>
      </c>
      <c r="D173" s="203" t="s">
        <v>110</v>
      </c>
      <c r="E173" s="204" t="s">
        <v>219</v>
      </c>
      <c r="F173" s="205" t="s">
        <v>220</v>
      </c>
      <c r="G173" s="206" t="s">
        <v>113</v>
      </c>
      <c r="H173" s="207">
        <v>2</v>
      </c>
      <c r="I173" s="208"/>
      <c r="J173" s="209">
        <f>ROUND(I173*H173,2)</f>
        <v>0</v>
      </c>
      <c r="K173" s="210"/>
      <c r="L173" s="40"/>
      <c r="M173" s="211" t="s">
        <v>1</v>
      </c>
      <c r="N173" s="212" t="s">
        <v>38</v>
      </c>
      <c r="O173" s="87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5" t="s">
        <v>114</v>
      </c>
      <c r="AT173" s="215" t="s">
        <v>110</v>
      </c>
      <c r="AU173" s="215" t="s">
        <v>81</v>
      </c>
      <c r="AY173" s="13" t="s">
        <v>109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3" t="s">
        <v>81</v>
      </c>
      <c r="BK173" s="216">
        <f>ROUND(I173*H173,2)</f>
        <v>0</v>
      </c>
      <c r="BL173" s="13" t="s">
        <v>114</v>
      </c>
      <c r="BM173" s="215" t="s">
        <v>221</v>
      </c>
    </row>
    <row r="174" s="2" customFormat="1">
      <c r="A174" s="34"/>
      <c r="B174" s="35"/>
      <c r="C174" s="36"/>
      <c r="D174" s="217" t="s">
        <v>116</v>
      </c>
      <c r="E174" s="36"/>
      <c r="F174" s="218" t="s">
        <v>222</v>
      </c>
      <c r="G174" s="36"/>
      <c r="H174" s="36"/>
      <c r="I174" s="219"/>
      <c r="J174" s="36"/>
      <c r="K174" s="36"/>
      <c r="L174" s="40"/>
      <c r="M174" s="220"/>
      <c r="N174" s="221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116</v>
      </c>
      <c r="AU174" s="13" t="s">
        <v>81</v>
      </c>
    </row>
    <row r="175" s="2" customFormat="1">
      <c r="A175" s="34"/>
      <c r="B175" s="35"/>
      <c r="C175" s="36"/>
      <c r="D175" s="217" t="s">
        <v>118</v>
      </c>
      <c r="E175" s="36"/>
      <c r="F175" s="222" t="s">
        <v>223</v>
      </c>
      <c r="G175" s="36"/>
      <c r="H175" s="36"/>
      <c r="I175" s="219"/>
      <c r="J175" s="36"/>
      <c r="K175" s="36"/>
      <c r="L175" s="40"/>
      <c r="M175" s="220"/>
      <c r="N175" s="221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118</v>
      </c>
      <c r="AU175" s="13" t="s">
        <v>81</v>
      </c>
    </row>
    <row r="176" s="2" customFormat="1" ht="16.5" customHeight="1">
      <c r="A176" s="34"/>
      <c r="B176" s="35"/>
      <c r="C176" s="203" t="s">
        <v>7</v>
      </c>
      <c r="D176" s="203" t="s">
        <v>110</v>
      </c>
      <c r="E176" s="204" t="s">
        <v>224</v>
      </c>
      <c r="F176" s="205" t="s">
        <v>225</v>
      </c>
      <c r="G176" s="206" t="s">
        <v>113</v>
      </c>
      <c r="H176" s="207">
        <v>36</v>
      </c>
      <c r="I176" s="208"/>
      <c r="J176" s="209">
        <f>ROUND(I176*H176,2)</f>
        <v>0</v>
      </c>
      <c r="K176" s="210"/>
      <c r="L176" s="40"/>
      <c r="M176" s="211" t="s">
        <v>1</v>
      </c>
      <c r="N176" s="212" t="s">
        <v>38</v>
      </c>
      <c r="O176" s="87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5" t="s">
        <v>114</v>
      </c>
      <c r="AT176" s="215" t="s">
        <v>110</v>
      </c>
      <c r="AU176" s="215" t="s">
        <v>81</v>
      </c>
      <c r="AY176" s="13" t="s">
        <v>109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3" t="s">
        <v>81</v>
      </c>
      <c r="BK176" s="216">
        <f>ROUND(I176*H176,2)</f>
        <v>0</v>
      </c>
      <c r="BL176" s="13" t="s">
        <v>114</v>
      </c>
      <c r="BM176" s="215" t="s">
        <v>226</v>
      </c>
    </row>
    <row r="177" s="2" customFormat="1">
      <c r="A177" s="34"/>
      <c r="B177" s="35"/>
      <c r="C177" s="36"/>
      <c r="D177" s="217" t="s">
        <v>116</v>
      </c>
      <c r="E177" s="36"/>
      <c r="F177" s="218" t="s">
        <v>227</v>
      </c>
      <c r="G177" s="36"/>
      <c r="H177" s="36"/>
      <c r="I177" s="219"/>
      <c r="J177" s="36"/>
      <c r="K177" s="36"/>
      <c r="L177" s="40"/>
      <c r="M177" s="220"/>
      <c r="N177" s="221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116</v>
      </c>
      <c r="AU177" s="13" t="s">
        <v>81</v>
      </c>
    </row>
    <row r="178" s="2" customFormat="1">
      <c r="A178" s="34"/>
      <c r="B178" s="35"/>
      <c r="C178" s="36"/>
      <c r="D178" s="217" t="s">
        <v>118</v>
      </c>
      <c r="E178" s="36"/>
      <c r="F178" s="222" t="s">
        <v>228</v>
      </c>
      <c r="G178" s="36"/>
      <c r="H178" s="36"/>
      <c r="I178" s="219"/>
      <c r="J178" s="36"/>
      <c r="K178" s="36"/>
      <c r="L178" s="40"/>
      <c r="M178" s="220"/>
      <c r="N178" s="221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118</v>
      </c>
      <c r="AU178" s="13" t="s">
        <v>81</v>
      </c>
    </row>
    <row r="179" s="2" customFormat="1" ht="24.15" customHeight="1">
      <c r="A179" s="34"/>
      <c r="B179" s="35"/>
      <c r="C179" s="203" t="s">
        <v>229</v>
      </c>
      <c r="D179" s="203" t="s">
        <v>110</v>
      </c>
      <c r="E179" s="204" t="s">
        <v>230</v>
      </c>
      <c r="F179" s="205" t="s">
        <v>231</v>
      </c>
      <c r="G179" s="206" t="s">
        <v>113</v>
      </c>
      <c r="H179" s="207">
        <v>13</v>
      </c>
      <c r="I179" s="208"/>
      <c r="J179" s="209">
        <f>ROUND(I179*H179,2)</f>
        <v>0</v>
      </c>
      <c r="K179" s="210"/>
      <c r="L179" s="40"/>
      <c r="M179" s="211" t="s">
        <v>1</v>
      </c>
      <c r="N179" s="212" t="s">
        <v>38</v>
      </c>
      <c r="O179" s="87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5" t="s">
        <v>114</v>
      </c>
      <c r="AT179" s="215" t="s">
        <v>110</v>
      </c>
      <c r="AU179" s="215" t="s">
        <v>81</v>
      </c>
      <c r="AY179" s="13" t="s">
        <v>109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3" t="s">
        <v>81</v>
      </c>
      <c r="BK179" s="216">
        <f>ROUND(I179*H179,2)</f>
        <v>0</v>
      </c>
      <c r="BL179" s="13" t="s">
        <v>114</v>
      </c>
      <c r="BM179" s="215" t="s">
        <v>232</v>
      </c>
    </row>
    <row r="180" s="2" customFormat="1">
      <c r="A180" s="34"/>
      <c r="B180" s="35"/>
      <c r="C180" s="36"/>
      <c r="D180" s="217" t="s">
        <v>116</v>
      </c>
      <c r="E180" s="36"/>
      <c r="F180" s="218" t="s">
        <v>233</v>
      </c>
      <c r="G180" s="36"/>
      <c r="H180" s="36"/>
      <c r="I180" s="219"/>
      <c r="J180" s="36"/>
      <c r="K180" s="36"/>
      <c r="L180" s="40"/>
      <c r="M180" s="220"/>
      <c r="N180" s="221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116</v>
      </c>
      <c r="AU180" s="13" t="s">
        <v>81</v>
      </c>
    </row>
    <row r="181" s="2" customFormat="1">
      <c r="A181" s="34"/>
      <c r="B181" s="35"/>
      <c r="C181" s="36"/>
      <c r="D181" s="217" t="s">
        <v>118</v>
      </c>
      <c r="E181" s="36"/>
      <c r="F181" s="222" t="s">
        <v>234</v>
      </c>
      <c r="G181" s="36"/>
      <c r="H181" s="36"/>
      <c r="I181" s="219"/>
      <c r="J181" s="36"/>
      <c r="K181" s="36"/>
      <c r="L181" s="40"/>
      <c r="M181" s="220"/>
      <c r="N181" s="221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118</v>
      </c>
      <c r="AU181" s="13" t="s">
        <v>81</v>
      </c>
    </row>
    <row r="182" s="2" customFormat="1" ht="24.15" customHeight="1">
      <c r="A182" s="34"/>
      <c r="B182" s="35"/>
      <c r="C182" s="203" t="s">
        <v>235</v>
      </c>
      <c r="D182" s="203" t="s">
        <v>110</v>
      </c>
      <c r="E182" s="204" t="s">
        <v>236</v>
      </c>
      <c r="F182" s="205" t="s">
        <v>237</v>
      </c>
      <c r="G182" s="206" t="s">
        <v>113</v>
      </c>
      <c r="H182" s="207">
        <v>4</v>
      </c>
      <c r="I182" s="208"/>
      <c r="J182" s="209">
        <f>ROUND(I182*H182,2)</f>
        <v>0</v>
      </c>
      <c r="K182" s="210"/>
      <c r="L182" s="40"/>
      <c r="M182" s="211" t="s">
        <v>1</v>
      </c>
      <c r="N182" s="212" t="s">
        <v>38</v>
      </c>
      <c r="O182" s="87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5" t="s">
        <v>114</v>
      </c>
      <c r="AT182" s="215" t="s">
        <v>110</v>
      </c>
      <c r="AU182" s="215" t="s">
        <v>81</v>
      </c>
      <c r="AY182" s="13" t="s">
        <v>109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3" t="s">
        <v>81</v>
      </c>
      <c r="BK182" s="216">
        <f>ROUND(I182*H182,2)</f>
        <v>0</v>
      </c>
      <c r="BL182" s="13" t="s">
        <v>114</v>
      </c>
      <c r="BM182" s="215" t="s">
        <v>238</v>
      </c>
    </row>
    <row r="183" s="2" customFormat="1">
      <c r="A183" s="34"/>
      <c r="B183" s="35"/>
      <c r="C183" s="36"/>
      <c r="D183" s="217" t="s">
        <v>116</v>
      </c>
      <c r="E183" s="36"/>
      <c r="F183" s="218" t="s">
        <v>239</v>
      </c>
      <c r="G183" s="36"/>
      <c r="H183" s="36"/>
      <c r="I183" s="219"/>
      <c r="J183" s="36"/>
      <c r="K183" s="36"/>
      <c r="L183" s="40"/>
      <c r="M183" s="220"/>
      <c r="N183" s="221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116</v>
      </c>
      <c r="AU183" s="13" t="s">
        <v>81</v>
      </c>
    </row>
    <row r="184" s="2" customFormat="1">
      <c r="A184" s="34"/>
      <c r="B184" s="35"/>
      <c r="C184" s="36"/>
      <c r="D184" s="217" t="s">
        <v>118</v>
      </c>
      <c r="E184" s="36"/>
      <c r="F184" s="222" t="s">
        <v>240</v>
      </c>
      <c r="G184" s="36"/>
      <c r="H184" s="36"/>
      <c r="I184" s="219"/>
      <c r="J184" s="36"/>
      <c r="K184" s="36"/>
      <c r="L184" s="40"/>
      <c r="M184" s="220"/>
      <c r="N184" s="221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118</v>
      </c>
      <c r="AU184" s="13" t="s">
        <v>81</v>
      </c>
    </row>
    <row r="185" s="2" customFormat="1" ht="24.15" customHeight="1">
      <c r="A185" s="34"/>
      <c r="B185" s="35"/>
      <c r="C185" s="203" t="s">
        <v>241</v>
      </c>
      <c r="D185" s="203" t="s">
        <v>110</v>
      </c>
      <c r="E185" s="204" t="s">
        <v>242</v>
      </c>
      <c r="F185" s="205" t="s">
        <v>243</v>
      </c>
      <c r="G185" s="206" t="s">
        <v>113</v>
      </c>
      <c r="H185" s="207">
        <v>2</v>
      </c>
      <c r="I185" s="208"/>
      <c r="J185" s="209">
        <f>ROUND(I185*H185,2)</f>
        <v>0</v>
      </c>
      <c r="K185" s="210"/>
      <c r="L185" s="40"/>
      <c r="M185" s="211" t="s">
        <v>1</v>
      </c>
      <c r="N185" s="212" t="s">
        <v>38</v>
      </c>
      <c r="O185" s="87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5" t="s">
        <v>114</v>
      </c>
      <c r="AT185" s="215" t="s">
        <v>110</v>
      </c>
      <c r="AU185" s="215" t="s">
        <v>81</v>
      </c>
      <c r="AY185" s="13" t="s">
        <v>109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3" t="s">
        <v>81</v>
      </c>
      <c r="BK185" s="216">
        <f>ROUND(I185*H185,2)</f>
        <v>0</v>
      </c>
      <c r="BL185" s="13" t="s">
        <v>114</v>
      </c>
      <c r="BM185" s="215" t="s">
        <v>244</v>
      </c>
    </row>
    <row r="186" s="2" customFormat="1">
      <c r="A186" s="34"/>
      <c r="B186" s="35"/>
      <c r="C186" s="36"/>
      <c r="D186" s="217" t="s">
        <v>116</v>
      </c>
      <c r="E186" s="36"/>
      <c r="F186" s="218" t="s">
        <v>245</v>
      </c>
      <c r="G186" s="36"/>
      <c r="H186" s="36"/>
      <c r="I186" s="219"/>
      <c r="J186" s="36"/>
      <c r="K186" s="36"/>
      <c r="L186" s="40"/>
      <c r="M186" s="220"/>
      <c r="N186" s="221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116</v>
      </c>
      <c r="AU186" s="13" t="s">
        <v>81</v>
      </c>
    </row>
    <row r="187" s="2" customFormat="1">
      <c r="A187" s="34"/>
      <c r="B187" s="35"/>
      <c r="C187" s="36"/>
      <c r="D187" s="217" t="s">
        <v>118</v>
      </c>
      <c r="E187" s="36"/>
      <c r="F187" s="222" t="s">
        <v>223</v>
      </c>
      <c r="G187" s="36"/>
      <c r="H187" s="36"/>
      <c r="I187" s="219"/>
      <c r="J187" s="36"/>
      <c r="K187" s="36"/>
      <c r="L187" s="40"/>
      <c r="M187" s="220"/>
      <c r="N187" s="221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118</v>
      </c>
      <c r="AU187" s="13" t="s">
        <v>81</v>
      </c>
    </row>
    <row r="188" s="2" customFormat="1" ht="16.5" customHeight="1">
      <c r="A188" s="34"/>
      <c r="B188" s="35"/>
      <c r="C188" s="203" t="s">
        <v>246</v>
      </c>
      <c r="D188" s="203" t="s">
        <v>110</v>
      </c>
      <c r="E188" s="204" t="s">
        <v>247</v>
      </c>
      <c r="F188" s="205" t="s">
        <v>248</v>
      </c>
      <c r="G188" s="206" t="s">
        <v>113</v>
      </c>
      <c r="H188" s="207">
        <v>28</v>
      </c>
      <c r="I188" s="208"/>
      <c r="J188" s="209">
        <f>ROUND(I188*H188,2)</f>
        <v>0</v>
      </c>
      <c r="K188" s="210"/>
      <c r="L188" s="40"/>
      <c r="M188" s="211" t="s">
        <v>1</v>
      </c>
      <c r="N188" s="212" t="s">
        <v>38</v>
      </c>
      <c r="O188" s="87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5" t="s">
        <v>114</v>
      </c>
      <c r="AT188" s="215" t="s">
        <v>110</v>
      </c>
      <c r="AU188" s="215" t="s">
        <v>81</v>
      </c>
      <c r="AY188" s="13" t="s">
        <v>109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3" t="s">
        <v>81</v>
      </c>
      <c r="BK188" s="216">
        <f>ROUND(I188*H188,2)</f>
        <v>0</v>
      </c>
      <c r="BL188" s="13" t="s">
        <v>114</v>
      </c>
      <c r="BM188" s="215" t="s">
        <v>249</v>
      </c>
    </row>
    <row r="189" s="2" customFormat="1">
      <c r="A189" s="34"/>
      <c r="B189" s="35"/>
      <c r="C189" s="36"/>
      <c r="D189" s="217" t="s">
        <v>116</v>
      </c>
      <c r="E189" s="36"/>
      <c r="F189" s="218" t="s">
        <v>250</v>
      </c>
      <c r="G189" s="36"/>
      <c r="H189" s="36"/>
      <c r="I189" s="219"/>
      <c r="J189" s="36"/>
      <c r="K189" s="36"/>
      <c r="L189" s="40"/>
      <c r="M189" s="220"/>
      <c r="N189" s="221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116</v>
      </c>
      <c r="AU189" s="13" t="s">
        <v>81</v>
      </c>
    </row>
    <row r="190" s="2" customFormat="1">
      <c r="A190" s="34"/>
      <c r="B190" s="35"/>
      <c r="C190" s="36"/>
      <c r="D190" s="217" t="s">
        <v>118</v>
      </c>
      <c r="E190" s="36"/>
      <c r="F190" s="222" t="s">
        <v>251</v>
      </c>
      <c r="G190" s="36"/>
      <c r="H190" s="36"/>
      <c r="I190" s="219"/>
      <c r="J190" s="36"/>
      <c r="K190" s="36"/>
      <c r="L190" s="40"/>
      <c r="M190" s="220"/>
      <c r="N190" s="221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118</v>
      </c>
      <c r="AU190" s="13" t="s">
        <v>81</v>
      </c>
    </row>
    <row r="191" s="2" customFormat="1" ht="16.5" customHeight="1">
      <c r="A191" s="34"/>
      <c r="B191" s="35"/>
      <c r="C191" s="203" t="s">
        <v>252</v>
      </c>
      <c r="D191" s="203" t="s">
        <v>110</v>
      </c>
      <c r="E191" s="204" t="s">
        <v>253</v>
      </c>
      <c r="F191" s="205" t="s">
        <v>254</v>
      </c>
      <c r="G191" s="206" t="s">
        <v>113</v>
      </c>
      <c r="H191" s="207">
        <v>6</v>
      </c>
      <c r="I191" s="208"/>
      <c r="J191" s="209">
        <f>ROUND(I191*H191,2)</f>
        <v>0</v>
      </c>
      <c r="K191" s="210"/>
      <c r="L191" s="40"/>
      <c r="M191" s="211" t="s">
        <v>1</v>
      </c>
      <c r="N191" s="212" t="s">
        <v>38</v>
      </c>
      <c r="O191" s="87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5" t="s">
        <v>114</v>
      </c>
      <c r="AT191" s="215" t="s">
        <v>110</v>
      </c>
      <c r="AU191" s="215" t="s">
        <v>81</v>
      </c>
      <c r="AY191" s="13" t="s">
        <v>109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3" t="s">
        <v>81</v>
      </c>
      <c r="BK191" s="216">
        <f>ROUND(I191*H191,2)</f>
        <v>0</v>
      </c>
      <c r="BL191" s="13" t="s">
        <v>114</v>
      </c>
      <c r="BM191" s="215" t="s">
        <v>255</v>
      </c>
    </row>
    <row r="192" s="2" customFormat="1">
      <c r="A192" s="34"/>
      <c r="B192" s="35"/>
      <c r="C192" s="36"/>
      <c r="D192" s="217" t="s">
        <v>116</v>
      </c>
      <c r="E192" s="36"/>
      <c r="F192" s="218" t="s">
        <v>256</v>
      </c>
      <c r="G192" s="36"/>
      <c r="H192" s="36"/>
      <c r="I192" s="219"/>
      <c r="J192" s="36"/>
      <c r="K192" s="36"/>
      <c r="L192" s="40"/>
      <c r="M192" s="220"/>
      <c r="N192" s="221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116</v>
      </c>
      <c r="AU192" s="13" t="s">
        <v>81</v>
      </c>
    </row>
    <row r="193" s="2" customFormat="1">
      <c r="A193" s="34"/>
      <c r="B193" s="35"/>
      <c r="C193" s="36"/>
      <c r="D193" s="217" t="s">
        <v>118</v>
      </c>
      <c r="E193" s="36"/>
      <c r="F193" s="222" t="s">
        <v>257</v>
      </c>
      <c r="G193" s="36"/>
      <c r="H193" s="36"/>
      <c r="I193" s="219"/>
      <c r="J193" s="36"/>
      <c r="K193" s="36"/>
      <c r="L193" s="40"/>
      <c r="M193" s="220"/>
      <c r="N193" s="221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118</v>
      </c>
      <c r="AU193" s="13" t="s">
        <v>81</v>
      </c>
    </row>
    <row r="194" s="2" customFormat="1" ht="16.5" customHeight="1">
      <c r="A194" s="34"/>
      <c r="B194" s="35"/>
      <c r="C194" s="203" t="s">
        <v>258</v>
      </c>
      <c r="D194" s="203" t="s">
        <v>110</v>
      </c>
      <c r="E194" s="204" t="s">
        <v>259</v>
      </c>
      <c r="F194" s="205" t="s">
        <v>260</v>
      </c>
      <c r="G194" s="206" t="s">
        <v>113</v>
      </c>
      <c r="H194" s="207">
        <v>21</v>
      </c>
      <c r="I194" s="208"/>
      <c r="J194" s="209">
        <f>ROUND(I194*H194,2)</f>
        <v>0</v>
      </c>
      <c r="K194" s="210"/>
      <c r="L194" s="40"/>
      <c r="M194" s="211" t="s">
        <v>1</v>
      </c>
      <c r="N194" s="212" t="s">
        <v>38</v>
      </c>
      <c r="O194" s="87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5" t="s">
        <v>114</v>
      </c>
      <c r="AT194" s="215" t="s">
        <v>110</v>
      </c>
      <c r="AU194" s="215" t="s">
        <v>81</v>
      </c>
      <c r="AY194" s="13" t="s">
        <v>109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3" t="s">
        <v>81</v>
      </c>
      <c r="BK194" s="216">
        <f>ROUND(I194*H194,2)</f>
        <v>0</v>
      </c>
      <c r="BL194" s="13" t="s">
        <v>114</v>
      </c>
      <c r="BM194" s="215" t="s">
        <v>261</v>
      </c>
    </row>
    <row r="195" s="2" customFormat="1">
      <c r="A195" s="34"/>
      <c r="B195" s="35"/>
      <c r="C195" s="36"/>
      <c r="D195" s="217" t="s">
        <v>116</v>
      </c>
      <c r="E195" s="36"/>
      <c r="F195" s="218" t="s">
        <v>262</v>
      </c>
      <c r="G195" s="36"/>
      <c r="H195" s="36"/>
      <c r="I195" s="219"/>
      <c r="J195" s="36"/>
      <c r="K195" s="36"/>
      <c r="L195" s="40"/>
      <c r="M195" s="220"/>
      <c r="N195" s="221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116</v>
      </c>
      <c r="AU195" s="13" t="s">
        <v>81</v>
      </c>
    </row>
    <row r="196" s="2" customFormat="1">
      <c r="A196" s="34"/>
      <c r="B196" s="35"/>
      <c r="C196" s="36"/>
      <c r="D196" s="217" t="s">
        <v>118</v>
      </c>
      <c r="E196" s="36"/>
      <c r="F196" s="222" t="s">
        <v>263</v>
      </c>
      <c r="G196" s="36"/>
      <c r="H196" s="36"/>
      <c r="I196" s="219"/>
      <c r="J196" s="36"/>
      <c r="K196" s="36"/>
      <c r="L196" s="40"/>
      <c r="M196" s="223"/>
      <c r="N196" s="224"/>
      <c r="O196" s="225"/>
      <c r="P196" s="225"/>
      <c r="Q196" s="225"/>
      <c r="R196" s="225"/>
      <c r="S196" s="225"/>
      <c r="T196" s="22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118</v>
      </c>
      <c r="AU196" s="13" t="s">
        <v>81</v>
      </c>
    </row>
    <row r="197" s="2" customFormat="1" ht="6.96" customHeight="1">
      <c r="A197" s="34"/>
      <c r="B197" s="62"/>
      <c r="C197" s="63"/>
      <c r="D197" s="63"/>
      <c r="E197" s="63"/>
      <c r="F197" s="63"/>
      <c r="G197" s="63"/>
      <c r="H197" s="63"/>
      <c r="I197" s="63"/>
      <c r="J197" s="63"/>
      <c r="K197" s="63"/>
      <c r="L197" s="40"/>
      <c r="M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</row>
  </sheetData>
  <sheetProtection sheet="1" autoFilter="0" formatColumns="0" formatRows="0" objects="1" scenarios="1" spinCount="100000" saltValue="LmK04B7/qEcb5sGznWib/LOpLVDaSzfySMPJJAL76gbLQHJd7OP7suVD0NkoROvJIwkyg5v8v2tpJmZrtdaWOw==" hashValue="HW8OXaMFipt9w5W1VMevIf1CtY+2NfTW80CyxungKaAIvmvXES3eTRzh7qGlGNYnSBJoWfX77JbpJAsD/HhO1g==" algorithmName="SHA-512" password="CC35"/>
  <autoFilter ref="C116:K19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Vyleťalová Jitka</dc:creator>
  <cp:lastModifiedBy>Vyleťalová Jitka</cp:lastModifiedBy>
  <dcterms:created xsi:type="dcterms:W3CDTF">2021-11-08T10:28:04Z</dcterms:created>
  <dcterms:modified xsi:type="dcterms:W3CDTF">2021-11-08T10:28:06Z</dcterms:modified>
</cp:coreProperties>
</file>